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Январь 2025\"/>
    </mc:Choice>
  </mc:AlternateContent>
  <xr:revisionPtr revIDLastSave="0" documentId="13_ncr:1_{8E62FB88-436E-4057-AEEE-E8183CDF7D0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ОВЗ 7-11(2)" sheetId="3" r:id="rId1"/>
    <sheet name="ОВЗ 12-18" sheetId="7" r:id="rId2"/>
    <sheet name="7-11(3)" sheetId="5" r:id="rId3"/>
    <sheet name="12-18 род.лата" sheetId="6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1" i="7" l="1"/>
  <c r="A181" i="7"/>
  <c r="L180" i="7"/>
  <c r="J180" i="7"/>
  <c r="I180" i="7"/>
  <c r="H180" i="7"/>
  <c r="G180" i="7"/>
  <c r="F180" i="7"/>
  <c r="B173" i="7"/>
  <c r="A173" i="7"/>
  <c r="L172" i="7"/>
  <c r="J172" i="7"/>
  <c r="J181" i="7" s="1"/>
  <c r="I172" i="7"/>
  <c r="I181" i="7" s="1"/>
  <c r="H172" i="7"/>
  <c r="H181" i="7" s="1"/>
  <c r="G172" i="7"/>
  <c r="G181" i="7" s="1"/>
  <c r="F172" i="7"/>
  <c r="B164" i="7"/>
  <c r="A164" i="7"/>
  <c r="L163" i="7"/>
  <c r="J163" i="7"/>
  <c r="I163" i="7"/>
  <c r="H163" i="7"/>
  <c r="G163" i="7"/>
  <c r="F163" i="7"/>
  <c r="B154" i="7"/>
  <c r="A154" i="7"/>
  <c r="L153" i="7"/>
  <c r="J153" i="7"/>
  <c r="J164" i="7" s="1"/>
  <c r="I153" i="7"/>
  <c r="I164" i="7" s="1"/>
  <c r="H153" i="7"/>
  <c r="H164" i="7" s="1"/>
  <c r="G153" i="7"/>
  <c r="G164" i="7" s="1"/>
  <c r="F153" i="7"/>
  <c r="B145" i="7"/>
  <c r="A145" i="7"/>
  <c r="L144" i="7"/>
  <c r="J144" i="7"/>
  <c r="I144" i="7"/>
  <c r="H144" i="7"/>
  <c r="G144" i="7"/>
  <c r="F144" i="7"/>
  <c r="B135" i="7"/>
  <c r="A135" i="7"/>
  <c r="L134" i="7"/>
  <c r="J134" i="7"/>
  <c r="J145" i="7" s="1"/>
  <c r="I134" i="7"/>
  <c r="I145" i="7" s="1"/>
  <c r="H134" i="7"/>
  <c r="H145" i="7" s="1"/>
  <c r="G134" i="7"/>
  <c r="G145" i="7" s="1"/>
  <c r="F134" i="7"/>
  <c r="B126" i="7"/>
  <c r="A126" i="7"/>
  <c r="L125" i="7"/>
  <c r="J125" i="7"/>
  <c r="I125" i="7"/>
  <c r="H125" i="7"/>
  <c r="G125" i="7"/>
  <c r="F125" i="7"/>
  <c r="B115" i="7"/>
  <c r="A115" i="7"/>
  <c r="L114" i="7"/>
  <c r="J114" i="7"/>
  <c r="J126" i="7" s="1"/>
  <c r="I114" i="7"/>
  <c r="I126" i="7" s="1"/>
  <c r="H114" i="7"/>
  <c r="H126" i="7" s="1"/>
  <c r="G114" i="7"/>
  <c r="G126" i="7" s="1"/>
  <c r="F114" i="7"/>
  <c r="B106" i="7"/>
  <c r="A106" i="7"/>
  <c r="L105" i="7"/>
  <c r="J105" i="7"/>
  <c r="I105" i="7"/>
  <c r="H105" i="7"/>
  <c r="G105" i="7"/>
  <c r="F105" i="7"/>
  <c r="B97" i="7"/>
  <c r="A97" i="7"/>
  <c r="L96" i="7"/>
  <c r="L106" i="7" s="1"/>
  <c r="J96" i="7"/>
  <c r="J106" i="7" s="1"/>
  <c r="I96" i="7"/>
  <c r="I106" i="7" s="1"/>
  <c r="H96" i="7"/>
  <c r="H106" i="7" s="1"/>
  <c r="G96" i="7"/>
  <c r="G106" i="7" s="1"/>
  <c r="F96" i="7"/>
  <c r="B89" i="7"/>
  <c r="A89" i="7"/>
  <c r="L88" i="7"/>
  <c r="J88" i="7"/>
  <c r="I88" i="7"/>
  <c r="H88" i="7"/>
  <c r="G88" i="7"/>
  <c r="F88" i="7"/>
  <c r="B79" i="7"/>
  <c r="A79" i="7"/>
  <c r="L78" i="7"/>
  <c r="J78" i="7"/>
  <c r="J89" i="7" s="1"/>
  <c r="I78" i="7"/>
  <c r="I89" i="7" s="1"/>
  <c r="H78" i="7"/>
  <c r="H89" i="7" s="1"/>
  <c r="G78" i="7"/>
  <c r="G89" i="7" s="1"/>
  <c r="F78" i="7"/>
  <c r="B71" i="7"/>
  <c r="A71" i="7"/>
  <c r="L70" i="7"/>
  <c r="J70" i="7"/>
  <c r="I70" i="7"/>
  <c r="H70" i="7"/>
  <c r="G70" i="7"/>
  <c r="F70" i="7"/>
  <c r="B63" i="7"/>
  <c r="A63" i="7"/>
  <c r="L62" i="7"/>
  <c r="J62" i="7"/>
  <c r="J71" i="7" s="1"/>
  <c r="I62" i="7"/>
  <c r="I71" i="7" s="1"/>
  <c r="H62" i="7"/>
  <c r="H71" i="7" s="1"/>
  <c r="G62" i="7"/>
  <c r="G71" i="7" s="1"/>
  <c r="F62" i="7"/>
  <c r="B54" i="7"/>
  <c r="A54" i="7"/>
  <c r="L53" i="7"/>
  <c r="J53" i="7"/>
  <c r="I53" i="7"/>
  <c r="H53" i="7"/>
  <c r="G53" i="7"/>
  <c r="F53" i="7"/>
  <c r="B46" i="7"/>
  <c r="A46" i="7"/>
  <c r="L45" i="7"/>
  <c r="J45" i="7"/>
  <c r="J54" i="7" s="1"/>
  <c r="I45" i="7"/>
  <c r="I54" i="7" s="1"/>
  <c r="H45" i="7"/>
  <c r="H54" i="7" s="1"/>
  <c r="G45" i="7"/>
  <c r="G54" i="7" s="1"/>
  <c r="F45" i="7"/>
  <c r="B38" i="7"/>
  <c r="A38" i="7"/>
  <c r="L37" i="7"/>
  <c r="J37" i="7"/>
  <c r="I37" i="7"/>
  <c r="H37" i="7"/>
  <c r="G37" i="7"/>
  <c r="F37" i="7"/>
  <c r="B30" i="7"/>
  <c r="A30" i="7"/>
  <c r="L29" i="7"/>
  <c r="J29" i="7"/>
  <c r="J38" i="7" s="1"/>
  <c r="I29" i="7"/>
  <c r="I38" i="7" s="1"/>
  <c r="H29" i="7"/>
  <c r="H38" i="7" s="1"/>
  <c r="G29" i="7"/>
  <c r="G38" i="7" s="1"/>
  <c r="F29" i="7"/>
  <c r="B22" i="7"/>
  <c r="A22" i="7"/>
  <c r="L21" i="7"/>
  <c r="J21" i="7"/>
  <c r="I21" i="7"/>
  <c r="H21" i="7"/>
  <c r="G21" i="7"/>
  <c r="F21" i="7"/>
  <c r="B13" i="7"/>
  <c r="A13" i="7"/>
  <c r="L12" i="7"/>
  <c r="J12" i="7"/>
  <c r="J22" i="7" s="1"/>
  <c r="J182" i="7" s="1"/>
  <c r="I12" i="7"/>
  <c r="I22" i="7" s="1"/>
  <c r="I182" i="7" s="1"/>
  <c r="H12" i="7"/>
  <c r="H22" i="7" s="1"/>
  <c r="H182" i="7" s="1"/>
  <c r="G12" i="7"/>
  <c r="G22" i="7" s="1"/>
  <c r="G182" i="7" s="1"/>
  <c r="F12" i="7"/>
  <c r="L100" i="6"/>
  <c r="J100" i="6"/>
  <c r="I100" i="6"/>
  <c r="H100" i="6"/>
  <c r="G100" i="6"/>
  <c r="F100" i="6"/>
  <c r="L90" i="6"/>
  <c r="J90" i="6"/>
  <c r="I90" i="6"/>
  <c r="H90" i="6"/>
  <c r="G90" i="6"/>
  <c r="F90" i="6"/>
  <c r="L81" i="6"/>
  <c r="K81" i="6"/>
  <c r="K101" i="6" s="1"/>
  <c r="J81" i="6"/>
  <c r="I81" i="6"/>
  <c r="H81" i="6"/>
  <c r="G81" i="6"/>
  <c r="F81" i="6"/>
  <c r="L70" i="6"/>
  <c r="J70" i="6"/>
  <c r="I70" i="6"/>
  <c r="H70" i="6"/>
  <c r="G70" i="6"/>
  <c r="F70" i="6"/>
  <c r="L59" i="6"/>
  <c r="J59" i="6"/>
  <c r="I59" i="6"/>
  <c r="H59" i="6"/>
  <c r="G59" i="6"/>
  <c r="F59" i="6"/>
  <c r="L50" i="6"/>
  <c r="J50" i="6"/>
  <c r="I50" i="6"/>
  <c r="H50" i="6"/>
  <c r="G50" i="6"/>
  <c r="F50" i="6"/>
  <c r="L40" i="6"/>
  <c r="J40" i="6"/>
  <c r="I40" i="6"/>
  <c r="H40" i="6"/>
  <c r="G40" i="6"/>
  <c r="F40" i="6"/>
  <c r="L30" i="6"/>
  <c r="J30" i="6"/>
  <c r="I30" i="6"/>
  <c r="H30" i="6"/>
  <c r="G30" i="6"/>
  <c r="F30" i="6"/>
  <c r="L22" i="6"/>
  <c r="J22" i="6"/>
  <c r="I22" i="6"/>
  <c r="H22" i="6"/>
  <c r="G22" i="6"/>
  <c r="F22" i="6"/>
  <c r="L14" i="6"/>
  <c r="J14" i="6"/>
  <c r="I14" i="6"/>
  <c r="H14" i="6"/>
  <c r="G14" i="6"/>
  <c r="F14" i="6"/>
  <c r="L81" i="5"/>
  <c r="G81" i="5"/>
  <c r="H81" i="5"/>
  <c r="I81" i="5"/>
  <c r="J81" i="5"/>
  <c r="K81" i="5"/>
  <c r="K101" i="5" s="1"/>
  <c r="L100" i="5"/>
  <c r="J100" i="5"/>
  <c r="I100" i="5"/>
  <c r="H100" i="5"/>
  <c r="G100" i="5"/>
  <c r="F100" i="5"/>
  <c r="L90" i="5"/>
  <c r="J90" i="5"/>
  <c r="I90" i="5"/>
  <c r="H90" i="5"/>
  <c r="G90" i="5"/>
  <c r="F90" i="5"/>
  <c r="F81" i="5"/>
  <c r="L70" i="5"/>
  <c r="J70" i="5"/>
  <c r="I70" i="5"/>
  <c r="H70" i="5"/>
  <c r="G70" i="5"/>
  <c r="F70" i="5"/>
  <c r="L59" i="5"/>
  <c r="J59" i="5"/>
  <c r="I59" i="5"/>
  <c r="H59" i="5"/>
  <c r="G59" i="5"/>
  <c r="F59" i="5"/>
  <c r="L50" i="5"/>
  <c r="J50" i="5"/>
  <c r="I50" i="5"/>
  <c r="H50" i="5"/>
  <c r="G50" i="5"/>
  <c r="F50" i="5"/>
  <c r="L40" i="5"/>
  <c r="J40" i="5"/>
  <c r="I40" i="5"/>
  <c r="H40" i="5"/>
  <c r="G40" i="5"/>
  <c r="F40" i="5"/>
  <c r="L30" i="5"/>
  <c r="J30" i="5"/>
  <c r="I30" i="5"/>
  <c r="H30" i="5"/>
  <c r="G30" i="5"/>
  <c r="F30" i="5"/>
  <c r="L22" i="5"/>
  <c r="J22" i="5"/>
  <c r="I22" i="5"/>
  <c r="H22" i="5"/>
  <c r="G22" i="5"/>
  <c r="F22" i="5"/>
  <c r="L14" i="5"/>
  <c r="J14" i="5"/>
  <c r="I14" i="5"/>
  <c r="H14" i="5"/>
  <c r="G14" i="5"/>
  <c r="F14" i="5"/>
  <c r="B181" i="3"/>
  <c r="A181" i="3"/>
  <c r="L180" i="3"/>
  <c r="J180" i="3"/>
  <c r="I180" i="3"/>
  <c r="H180" i="3"/>
  <c r="G180" i="3"/>
  <c r="F180" i="3"/>
  <c r="B173" i="3"/>
  <c r="A173" i="3"/>
  <c r="L172" i="3"/>
  <c r="J172" i="3"/>
  <c r="J181" i="3" s="1"/>
  <c r="I172" i="3"/>
  <c r="I181" i="3" s="1"/>
  <c r="H172" i="3"/>
  <c r="G172" i="3"/>
  <c r="G181" i="3" s="1"/>
  <c r="F172" i="3"/>
  <c r="F181" i="3" s="1"/>
  <c r="B164" i="3"/>
  <c r="A164" i="3"/>
  <c r="L163" i="3"/>
  <c r="J163" i="3"/>
  <c r="I163" i="3"/>
  <c r="H163" i="3"/>
  <c r="G163" i="3"/>
  <c r="F163" i="3"/>
  <c r="B154" i="3"/>
  <c r="A154" i="3"/>
  <c r="L153" i="3"/>
  <c r="J153" i="3"/>
  <c r="J164" i="3" s="1"/>
  <c r="I153" i="3"/>
  <c r="I164" i="3" s="1"/>
  <c r="H153" i="3"/>
  <c r="H164" i="3" s="1"/>
  <c r="G153" i="3"/>
  <c r="G164" i="3" s="1"/>
  <c r="F153" i="3"/>
  <c r="F164" i="3" s="1"/>
  <c r="B145" i="3"/>
  <c r="A145" i="3"/>
  <c r="L144" i="3"/>
  <c r="J144" i="3"/>
  <c r="I144" i="3"/>
  <c r="H144" i="3"/>
  <c r="G144" i="3"/>
  <c r="F144" i="3"/>
  <c r="B135" i="3"/>
  <c r="A135" i="3"/>
  <c r="L134" i="3"/>
  <c r="J134" i="3"/>
  <c r="I134" i="3"/>
  <c r="I145" i="3" s="1"/>
  <c r="H134" i="3"/>
  <c r="G134" i="3"/>
  <c r="G145" i="3" s="1"/>
  <c r="F134" i="3"/>
  <c r="B126" i="3"/>
  <c r="A126" i="3"/>
  <c r="L125" i="3"/>
  <c r="J125" i="3"/>
  <c r="I125" i="3"/>
  <c r="H125" i="3"/>
  <c r="G125" i="3"/>
  <c r="F125" i="3"/>
  <c r="B115" i="3"/>
  <c r="A115" i="3"/>
  <c r="L114" i="3"/>
  <c r="J114" i="3"/>
  <c r="J126" i="3" s="1"/>
  <c r="I114" i="3"/>
  <c r="I126" i="3" s="1"/>
  <c r="H114" i="3"/>
  <c r="H126" i="3" s="1"/>
  <c r="G114" i="3"/>
  <c r="G126" i="3" s="1"/>
  <c r="F114" i="3"/>
  <c r="F126" i="3" s="1"/>
  <c r="B106" i="3"/>
  <c r="A106" i="3"/>
  <c r="L105" i="3"/>
  <c r="J105" i="3"/>
  <c r="I105" i="3"/>
  <c r="H105" i="3"/>
  <c r="G105" i="3"/>
  <c r="F105" i="3"/>
  <c r="B97" i="3"/>
  <c r="A97" i="3"/>
  <c r="L96" i="3"/>
  <c r="J96" i="3"/>
  <c r="J106" i="3" s="1"/>
  <c r="I96" i="3"/>
  <c r="I106" i="3" s="1"/>
  <c r="H96" i="3"/>
  <c r="H106" i="3" s="1"/>
  <c r="G96" i="3"/>
  <c r="G106" i="3" s="1"/>
  <c r="F96" i="3"/>
  <c r="F106" i="3" s="1"/>
  <c r="B89" i="3"/>
  <c r="A89" i="3"/>
  <c r="L88" i="3"/>
  <c r="J88" i="3"/>
  <c r="I88" i="3"/>
  <c r="H88" i="3"/>
  <c r="G88" i="3"/>
  <c r="F88" i="3"/>
  <c r="B79" i="3"/>
  <c r="A79" i="3"/>
  <c r="L78" i="3"/>
  <c r="J78" i="3"/>
  <c r="J89" i="3" s="1"/>
  <c r="I78" i="3"/>
  <c r="I89" i="3" s="1"/>
  <c r="H78" i="3"/>
  <c r="H89" i="3" s="1"/>
  <c r="G78" i="3"/>
  <c r="G89" i="3" s="1"/>
  <c r="F78" i="3"/>
  <c r="F89" i="3" s="1"/>
  <c r="B71" i="3"/>
  <c r="A71" i="3"/>
  <c r="L70" i="3"/>
  <c r="J70" i="3"/>
  <c r="I70" i="3"/>
  <c r="H70" i="3"/>
  <c r="G70" i="3"/>
  <c r="F70" i="3"/>
  <c r="B63" i="3"/>
  <c r="A63" i="3"/>
  <c r="L62" i="3"/>
  <c r="J62" i="3"/>
  <c r="J71" i="3" s="1"/>
  <c r="I62" i="3"/>
  <c r="I71" i="3" s="1"/>
  <c r="H62" i="3"/>
  <c r="H71" i="3" s="1"/>
  <c r="G62" i="3"/>
  <c r="G71" i="3" s="1"/>
  <c r="F62" i="3"/>
  <c r="F71" i="3" s="1"/>
  <c r="B54" i="3"/>
  <c r="A54" i="3"/>
  <c r="L53" i="3"/>
  <c r="J53" i="3"/>
  <c r="I53" i="3"/>
  <c r="H53" i="3"/>
  <c r="G53" i="3"/>
  <c r="F53" i="3"/>
  <c r="B46" i="3"/>
  <c r="A46" i="3"/>
  <c r="L45" i="3"/>
  <c r="L54" i="3" s="1"/>
  <c r="J45" i="3"/>
  <c r="J54" i="3" s="1"/>
  <c r="I45" i="3"/>
  <c r="I54" i="3" s="1"/>
  <c r="H45" i="3"/>
  <c r="G45" i="3"/>
  <c r="G54" i="3" s="1"/>
  <c r="F45" i="3"/>
  <c r="B38" i="3"/>
  <c r="A38" i="3"/>
  <c r="L37" i="3"/>
  <c r="J37" i="3"/>
  <c r="I37" i="3"/>
  <c r="H37" i="3"/>
  <c r="G37" i="3"/>
  <c r="F37" i="3"/>
  <c r="B30" i="3"/>
  <c r="A30" i="3"/>
  <c r="L29" i="3"/>
  <c r="J29" i="3"/>
  <c r="J38" i="3" s="1"/>
  <c r="I29" i="3"/>
  <c r="I38" i="3" s="1"/>
  <c r="H29" i="3"/>
  <c r="G29" i="3"/>
  <c r="F29" i="3"/>
  <c r="F38" i="3" s="1"/>
  <c r="B22" i="3"/>
  <c r="A22" i="3"/>
  <c r="L21" i="3"/>
  <c r="J21" i="3"/>
  <c r="I21" i="3"/>
  <c r="H21" i="3"/>
  <c r="G21" i="3"/>
  <c r="F21" i="3"/>
  <c r="B13" i="3"/>
  <c r="A13" i="3"/>
  <c r="L12" i="3"/>
  <c r="J12" i="3"/>
  <c r="J22" i="3" s="1"/>
  <c r="I12" i="3"/>
  <c r="H12" i="3"/>
  <c r="H22" i="3" s="1"/>
  <c r="G12" i="3"/>
  <c r="G22" i="3" s="1"/>
  <c r="F12" i="3"/>
  <c r="F22" i="3" s="1"/>
  <c r="F106" i="7" l="1"/>
  <c r="F54" i="7"/>
  <c r="L181" i="7"/>
  <c r="F181" i="7"/>
  <c r="L164" i="7"/>
  <c r="F164" i="7"/>
  <c r="F145" i="7"/>
  <c r="L145" i="7"/>
  <c r="L126" i="7"/>
  <c r="F126" i="7"/>
  <c r="L89" i="7"/>
  <c r="F89" i="7"/>
  <c r="L54" i="7"/>
  <c r="F71" i="7"/>
  <c r="L71" i="7"/>
  <c r="F38" i="7"/>
  <c r="L38" i="7"/>
  <c r="L22" i="7"/>
  <c r="F22" i="7"/>
  <c r="J145" i="3"/>
  <c r="J182" i="3" s="1"/>
  <c r="H101" i="6"/>
  <c r="G101" i="6"/>
  <c r="J101" i="6"/>
  <c r="I101" i="6"/>
  <c r="F101" i="6"/>
  <c r="J101" i="5"/>
  <c r="F101" i="5"/>
  <c r="I101" i="5"/>
  <c r="G101" i="5"/>
  <c r="H101" i="5"/>
  <c r="L181" i="3"/>
  <c r="L164" i="3"/>
  <c r="I22" i="3"/>
  <c r="I182" i="3" s="1"/>
  <c r="H181" i="3"/>
  <c r="F145" i="3"/>
  <c r="L145" i="3"/>
  <c r="L126" i="3"/>
  <c r="H145" i="3"/>
  <c r="L106" i="3"/>
  <c r="L89" i="3"/>
  <c r="L71" i="3"/>
  <c r="H54" i="3"/>
  <c r="F54" i="3"/>
  <c r="H38" i="3"/>
  <c r="G38" i="3"/>
  <c r="G182" i="3" s="1"/>
  <c r="L38" i="3"/>
  <c r="L22" i="3"/>
  <c r="F182" i="7" l="1"/>
  <c r="L182" i="7"/>
  <c r="F182" i="3"/>
  <c r="H182" i="3"/>
  <c r="L182" i="3"/>
</calcChain>
</file>

<file path=xl/sharedStrings.xml><?xml version="1.0" encoding="utf-8"?>
<sst xmlns="http://schemas.openxmlformats.org/spreadsheetml/2006/main" count="1532" uniqueCount="191">
  <si>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</si>
  <si>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</si>
  <si>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</si>
  <si>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</si>
  <si>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</si>
  <si>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</si>
  <si>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</si>
  <si>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</si>
  <si>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</si>
  <si>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</si>
  <si>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</si>
  <si>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</si>
  <si>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</si>
  <si>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</si>
  <si>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</si>
  <si>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</si>
  <si>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</si>
  <si>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</si>
  <si>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</si>
  <si>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</si>
  <si>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</si>
  <si>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</si>
  <si>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</si>
  <si>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</si>
  <si>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</si>
  <si>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</si>
  <si>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</si>
  <si>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</si>
  <si>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</si>
  <si>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</si>
  <si>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</si>
  <si>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</si>
  <si>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</si>
  <si>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</si>
  <si>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</si>
  <si>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</si>
  <si>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</si>
  <si>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</si>
  <si>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</si>
  <si>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</si>
  <si>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 xml:space="preserve"> директор</t>
  </si>
  <si>
    <t>МКОУ СОШ с.Онот</t>
  </si>
  <si>
    <t>7-11 лет (ОВЗ)</t>
  </si>
  <si>
    <t>Сыр твердых сортов в нарезке</t>
  </si>
  <si>
    <t>Чай с лимоном и сахаром</t>
  </si>
  <si>
    <t>Хлеб ржаной</t>
  </si>
  <si>
    <t>Пром.</t>
  </si>
  <si>
    <t>54-3гн</t>
  </si>
  <si>
    <t>Картофельное пюре</t>
  </si>
  <si>
    <t>хлеб ржаной</t>
  </si>
  <si>
    <t>54-20з</t>
  </si>
  <si>
    <t>54-1о</t>
  </si>
  <si>
    <t>54-10гн</t>
  </si>
  <si>
    <t>54-11з</t>
  </si>
  <si>
    <t>54-2с</t>
  </si>
  <si>
    <t>54-6г</t>
  </si>
  <si>
    <t>54-11р</t>
  </si>
  <si>
    <t xml:space="preserve">Хлеб </t>
  </si>
  <si>
    <t>54-16з</t>
  </si>
  <si>
    <t>54-5с</t>
  </si>
  <si>
    <t>54-1г</t>
  </si>
  <si>
    <t>Чай с молоком и сахаром</t>
  </si>
  <si>
    <t>54-4гн</t>
  </si>
  <si>
    <t>Хлеб</t>
  </si>
  <si>
    <t>54-8с</t>
  </si>
  <si>
    <t>54-3хн</t>
  </si>
  <si>
    <t xml:space="preserve">Хлеб пшеничный </t>
  </si>
  <si>
    <t>54-13к</t>
  </si>
  <si>
    <t>Тефтели</t>
  </si>
  <si>
    <t xml:space="preserve">хлеб </t>
  </si>
  <si>
    <t>54-21хн</t>
  </si>
  <si>
    <t>54-4о</t>
  </si>
  <si>
    <t>Пром</t>
  </si>
  <si>
    <t>Каша гречневая рассыпчатая</t>
  </si>
  <si>
    <t>54-17з</t>
  </si>
  <si>
    <t>54-4г</t>
  </si>
  <si>
    <t>54-2з</t>
  </si>
  <si>
    <t>53-19з</t>
  </si>
  <si>
    <t>54-1з</t>
  </si>
  <si>
    <t>Каша"Дружба" со сливочным маслом</t>
  </si>
  <si>
    <t>Фрукты(яблоко, груша, апельсин)**</t>
  </si>
  <si>
    <t>Суп картофельный с горохом и гренками</t>
  </si>
  <si>
    <t>Запеканка из творога с морковью и сгущенным молоком</t>
  </si>
  <si>
    <t>масло сливочное порционно</t>
  </si>
  <si>
    <t>салат из свеклы отварной с растительным маслом</t>
  </si>
  <si>
    <t>Какао с молоком</t>
  </si>
  <si>
    <t>Щи со свежей капустой и картофелем</t>
  </si>
  <si>
    <t>Плов из филе птицы</t>
  </si>
  <si>
    <t>Омлет с зеленым горошком</t>
  </si>
  <si>
    <t>Рассольник Ленинградский</t>
  </si>
  <si>
    <t>Жаркое по-домашнему из курицы</t>
  </si>
  <si>
    <t>Кисель фруктовый</t>
  </si>
  <si>
    <t>Сыр порционно</t>
  </si>
  <si>
    <t>Сок</t>
  </si>
  <si>
    <t>Борщ из свежей  капусты с картофелем</t>
  </si>
  <si>
    <t>Рыба тушеная с овощами</t>
  </si>
  <si>
    <t>Масло сливочное порционно</t>
  </si>
  <si>
    <t>Суп с макаронными изделиями с курицей</t>
  </si>
  <si>
    <t>голубцы Ленивые</t>
  </si>
  <si>
    <t>Рис отварной сосливочны маслом</t>
  </si>
  <si>
    <t>Чай с сахаром и лимоном</t>
  </si>
  <si>
    <t>Каша пшенная  молочная со сливочным маслом</t>
  </si>
  <si>
    <t>Кофейный напиток</t>
  </si>
  <si>
    <t>картофельное пюре</t>
  </si>
  <si>
    <t>Хлеб ппшеничный</t>
  </si>
  <si>
    <t>Суп картофельный с рыбой</t>
  </si>
  <si>
    <t>Бифштекс</t>
  </si>
  <si>
    <t>Сыр в   нарезке</t>
  </si>
  <si>
    <t>Какао на молоке</t>
  </si>
  <si>
    <t>Макаронные изделия отварные со сивочным маслом</t>
  </si>
  <si>
    <t>Картофель отварной со сливочным маслом</t>
  </si>
  <si>
    <t>котлета куриная</t>
  </si>
  <si>
    <t>Закуска</t>
  </si>
  <si>
    <t>54-16к</t>
  </si>
  <si>
    <t>Салат из моркови и яблок</t>
  </si>
  <si>
    <t>Винегрет с растительным маслом</t>
  </si>
  <si>
    <t>Помидор свежий/Икра кабачковая</t>
  </si>
  <si>
    <t>Огурцы свежие/огурцы кнсервированные</t>
  </si>
  <si>
    <t>Сырники со сгущенным молоком</t>
  </si>
  <si>
    <t>Макароны отварные с сыром</t>
  </si>
  <si>
    <t>Ежики мясные</t>
  </si>
  <si>
    <t>Суп картофельный с ламинарией и яйцом</t>
  </si>
  <si>
    <t>Фрукт(яблоко, груша, апельсин)***</t>
  </si>
  <si>
    <t xml:space="preserve">Чай с сахаром </t>
  </si>
  <si>
    <t>Каша рисовая со сливочным маслом</t>
  </si>
  <si>
    <t>Суп картофельный с клецками</t>
  </si>
  <si>
    <t>Суп и овощей с мясными фрикадельками</t>
  </si>
  <si>
    <t>54-16м</t>
  </si>
  <si>
    <t>Сок фруктовый</t>
  </si>
  <si>
    <t>54-25к</t>
  </si>
  <si>
    <t>помидор в нарезке/консервированный помидор</t>
  </si>
  <si>
    <t>54-8з</t>
  </si>
  <si>
    <t xml:space="preserve">54-2о </t>
  </si>
  <si>
    <t>54-3с</t>
  </si>
  <si>
    <t>54-9м</t>
  </si>
  <si>
    <t>54-3г</t>
  </si>
  <si>
    <t>54-3з</t>
  </si>
  <si>
    <t>54-11г</t>
  </si>
  <si>
    <t>Забелина С.А.</t>
  </si>
  <si>
    <t>Кондитерское изделие(печенье)</t>
  </si>
  <si>
    <t>54-10г</t>
  </si>
  <si>
    <t>Пом.</t>
  </si>
  <si>
    <t>54-23гн</t>
  </si>
  <si>
    <t>Фрукты</t>
  </si>
  <si>
    <t>54-1хн</t>
  </si>
  <si>
    <t>54-21гн</t>
  </si>
  <si>
    <t>Пудинг из творога и яблок</t>
  </si>
  <si>
    <t>54-4т</t>
  </si>
  <si>
    <t>Рагу из курицы</t>
  </si>
  <si>
    <t>54-22м</t>
  </si>
  <si>
    <t>Солянка домашняя</t>
  </si>
  <si>
    <t>54-33с</t>
  </si>
  <si>
    <t>Компот из облепихи</t>
  </si>
  <si>
    <t>54-9хн</t>
  </si>
  <si>
    <t>Соус красный основной</t>
  </si>
  <si>
    <t>Соус</t>
  </si>
  <si>
    <t>Салат из моркови с растительным маслом и черносливом/Кукуруза консервированная</t>
  </si>
  <si>
    <t>54-21с</t>
  </si>
  <si>
    <t>54-4м</t>
  </si>
  <si>
    <t>кисломолочный продукт(биойогурт)</t>
  </si>
  <si>
    <t>Гор.блюдо</t>
  </si>
  <si>
    <t>Суп молочный с вермишелью со сливочным маслом</t>
  </si>
  <si>
    <t>Салат с зеленым горошком/Салат из квашенной капусты</t>
  </si>
  <si>
    <t>Капуста тушеная</t>
  </si>
  <si>
    <t>сладкое</t>
  </si>
  <si>
    <t>тефтели</t>
  </si>
  <si>
    <t>54-8г</t>
  </si>
  <si>
    <t>54-6к</t>
  </si>
  <si>
    <t>54-6т</t>
  </si>
  <si>
    <t>54-2гн</t>
  </si>
  <si>
    <t xml:space="preserve"> Помидор/Салат из капусты, моркови и яблока</t>
  </si>
  <si>
    <t>54-9з</t>
  </si>
  <si>
    <t>54-12с</t>
  </si>
  <si>
    <t>Каша рисовая молочная со сливочным  маслом</t>
  </si>
  <si>
    <t>Кисломолочный продукт(йогурт)</t>
  </si>
  <si>
    <t>творожная масса</t>
  </si>
  <si>
    <t>кисломолочный продукт</t>
  </si>
  <si>
    <t>Чай с сахаром</t>
  </si>
  <si>
    <t>макароны отварные со сливочным маслом</t>
  </si>
  <si>
    <t>12,13</t>
  </si>
  <si>
    <t>Нарезка из сежих овощей\кабачковая икра</t>
  </si>
  <si>
    <t xml:space="preserve">7-11 лет </t>
  </si>
  <si>
    <t>18</t>
  </si>
  <si>
    <t>с 8 ч . 30 мин.  До 12  ч.45 мин</t>
  </si>
  <si>
    <t>Время пребывания  детей</t>
  </si>
  <si>
    <t>Нарезка из свежих овощей\кабачковая икра</t>
  </si>
  <si>
    <t xml:space="preserve">12-18 лет </t>
  </si>
  <si>
    <t>19</t>
  </si>
  <si>
    <t>15.90</t>
  </si>
  <si>
    <t>18,13</t>
  </si>
  <si>
    <t>12-18 лет (ОВЗ)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</si>
</sst>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Protection="1"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3" fillId="0" borderId="30" xfId="0" applyFont="1" applyBorder="1"/>
    <xf numFmtId="0" fontId="5" fillId="0" borderId="8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3" fillId="0" borderId="27" xfId="0" applyFont="1" applyBorder="1"/>
    <xf numFmtId="0" fontId="15" fillId="0" borderId="28" xfId="0" applyFont="1" applyBorder="1" applyAlignment="1">
      <alignment horizontal="left" vertical="center"/>
    </xf>
    <xf numFmtId="0" fontId="13" fillId="0" borderId="29" xfId="0" applyFont="1" applyBorder="1"/>
    <xf numFmtId="0" fontId="13" fillId="0" borderId="30" xfId="0" applyFont="1" applyBorder="1"/>
    <xf numFmtId="0" fontId="14" fillId="0" borderId="8" xfId="0" applyFont="1" applyBorder="1" applyAlignment="1">
      <alignment horizontal="left"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5703125" style="1" customWidth="1"/>
    <col min="5" max="5" width="4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41</v>
      </c>
      <c r="D1" s="78"/>
      <c r="E1" s="78"/>
      <c r="F1" s="12" t="s">
        <v>15</v>
      </c>
      <c r="G1" s="2" t="s">
        <v>16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17</v>
      </c>
      <c r="H2" s="79" t="s">
        <v>138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42</v>
      </c>
      <c r="G3" s="2" t="s">
        <v>18</v>
      </c>
      <c r="H3" s="48">
        <v>1</v>
      </c>
      <c r="I3" s="48">
        <v>9</v>
      </c>
      <c r="J3" s="49">
        <v>2025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112</v>
      </c>
      <c r="E6" s="39" t="s">
        <v>43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53.8</v>
      </c>
      <c r="K6" s="41" t="s">
        <v>78</v>
      </c>
      <c r="L6" s="40">
        <v>13.13</v>
      </c>
    </row>
    <row r="7" spans="1:12" ht="15" x14ac:dyDescent="0.25">
      <c r="A7" s="23"/>
      <c r="B7" s="15"/>
      <c r="C7" s="11"/>
      <c r="D7" s="6" t="s">
        <v>20</v>
      </c>
      <c r="E7" s="42" t="s">
        <v>79</v>
      </c>
      <c r="F7" s="43">
        <v>200</v>
      </c>
      <c r="G7" s="43">
        <v>4.9000000000000004</v>
      </c>
      <c r="H7" s="43">
        <v>6.9</v>
      </c>
      <c r="I7" s="43">
        <v>24.6</v>
      </c>
      <c r="J7" s="43">
        <v>179.9</v>
      </c>
      <c r="K7" s="44" t="s">
        <v>113</v>
      </c>
      <c r="L7" s="43">
        <v>22.86</v>
      </c>
    </row>
    <row r="8" spans="1:12" ht="15" x14ac:dyDescent="0.2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200</v>
      </c>
      <c r="H8" s="43">
        <v>0.3</v>
      </c>
      <c r="I8" s="43">
        <v>0</v>
      </c>
      <c r="J8" s="43">
        <v>6.7</v>
      </c>
      <c r="K8" s="44" t="s">
        <v>47</v>
      </c>
      <c r="L8" s="43">
        <v>4.53</v>
      </c>
    </row>
    <row r="9" spans="1:12" ht="15" x14ac:dyDescent="0.25">
      <c r="A9" s="23"/>
      <c r="B9" s="15"/>
      <c r="C9" s="11"/>
      <c r="D9" s="7" t="s">
        <v>22</v>
      </c>
      <c r="E9" s="42" t="s">
        <v>38</v>
      </c>
      <c r="F9" s="43">
        <v>60</v>
      </c>
      <c r="G9" s="43">
        <v>4.5</v>
      </c>
      <c r="H9" s="43">
        <v>1.74</v>
      </c>
      <c r="I9" s="43">
        <v>30.84</v>
      </c>
      <c r="J9" s="43">
        <v>157.02000000000001</v>
      </c>
      <c r="K9" s="44" t="s">
        <v>72</v>
      </c>
      <c r="L9" s="43">
        <v>5.53</v>
      </c>
    </row>
    <row r="10" spans="1:12" ht="15" x14ac:dyDescent="0.25">
      <c r="A10" s="23"/>
      <c r="B10" s="15"/>
      <c r="C10" s="11"/>
      <c r="D10" s="6" t="s">
        <v>22</v>
      </c>
      <c r="E10" s="42" t="s">
        <v>45</v>
      </c>
      <c r="F10" s="43">
        <v>40</v>
      </c>
      <c r="G10" s="43">
        <v>2.4</v>
      </c>
      <c r="H10" s="43">
        <v>0.44</v>
      </c>
      <c r="I10" s="43">
        <v>19.760000000000002</v>
      </c>
      <c r="J10" s="43">
        <v>91.96</v>
      </c>
      <c r="K10" s="44" t="s">
        <v>72</v>
      </c>
      <c r="L10" s="43">
        <v>6.13</v>
      </c>
    </row>
    <row r="11" spans="1:12" ht="15" x14ac:dyDescent="0.25">
      <c r="A11" s="23"/>
      <c r="B11" s="15"/>
      <c r="C11" s="11"/>
      <c r="D11" s="6"/>
      <c r="E11" s="42" t="s">
        <v>174</v>
      </c>
      <c r="F11" s="43">
        <v>150</v>
      </c>
      <c r="G11" s="43">
        <v>3</v>
      </c>
      <c r="H11" s="43">
        <v>2.5</v>
      </c>
      <c r="I11" s="43">
        <v>11</v>
      </c>
      <c r="J11" s="43">
        <v>79</v>
      </c>
      <c r="K11" s="44" t="s">
        <v>46</v>
      </c>
      <c r="L11" s="43">
        <v>21.82</v>
      </c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665</v>
      </c>
      <c r="G12" s="19">
        <f t="shared" ref="G12:J12" si="0">SUM(G6:G11)</f>
        <v>218.3</v>
      </c>
      <c r="H12" s="19">
        <f t="shared" si="0"/>
        <v>16.28</v>
      </c>
      <c r="I12" s="19">
        <f t="shared" si="0"/>
        <v>86.2</v>
      </c>
      <c r="J12" s="19">
        <f t="shared" si="0"/>
        <v>568.37999999999988</v>
      </c>
      <c r="K12" s="25"/>
      <c r="L12" s="19">
        <f t="shared" ref="L12" si="1">SUM(L6:L11)</f>
        <v>74</v>
      </c>
    </row>
    <row r="13" spans="1:12" ht="18.75" customHeight="1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 t="s">
        <v>84</v>
      </c>
      <c r="F13" s="43">
        <v>60</v>
      </c>
      <c r="G13" s="43">
        <v>0.8</v>
      </c>
      <c r="H13" s="43">
        <v>2.7</v>
      </c>
      <c r="I13" s="43">
        <v>4.5999999999999996</v>
      </c>
      <c r="J13" s="43">
        <v>45.6</v>
      </c>
      <c r="K13" s="44" t="s">
        <v>53</v>
      </c>
      <c r="L13" s="43">
        <v>13.7</v>
      </c>
    </row>
    <row r="14" spans="1:12" ht="18" customHeight="1" x14ac:dyDescent="0.25">
      <c r="A14" s="23"/>
      <c r="B14" s="15"/>
      <c r="C14" s="11"/>
      <c r="D14" s="7" t="s">
        <v>26</v>
      </c>
      <c r="E14" s="56" t="s">
        <v>81</v>
      </c>
      <c r="F14" s="43">
        <v>200</v>
      </c>
      <c r="G14" s="43">
        <v>23.07</v>
      </c>
      <c r="H14" s="43">
        <v>5.4</v>
      </c>
      <c r="I14" s="43">
        <v>8.8699999999999992</v>
      </c>
      <c r="J14" s="43">
        <v>176.4</v>
      </c>
      <c r="K14" s="44" t="s">
        <v>64</v>
      </c>
      <c r="L14" s="43">
        <v>14.47</v>
      </c>
    </row>
    <row r="15" spans="1:12" ht="15" x14ac:dyDescent="0.25">
      <c r="A15" s="23"/>
      <c r="B15" s="15"/>
      <c r="C15" s="11"/>
      <c r="D15" s="7" t="s">
        <v>28</v>
      </c>
      <c r="E15" s="42" t="s">
        <v>73</v>
      </c>
      <c r="F15" s="43">
        <v>150</v>
      </c>
      <c r="G15" s="43">
        <v>8.1999999999999993</v>
      </c>
      <c r="H15" s="43">
        <v>6.3</v>
      </c>
      <c r="I15" s="43">
        <v>35.9</v>
      </c>
      <c r="J15" s="43">
        <v>233.7</v>
      </c>
      <c r="K15" s="44" t="s">
        <v>75</v>
      </c>
      <c r="L15" s="43">
        <v>8.18</v>
      </c>
    </row>
    <row r="16" spans="1:12" ht="15" x14ac:dyDescent="0.25">
      <c r="A16" s="23"/>
      <c r="B16" s="15"/>
      <c r="C16" s="11"/>
      <c r="D16" s="7" t="s">
        <v>27</v>
      </c>
      <c r="E16" s="42" t="s">
        <v>68</v>
      </c>
      <c r="F16" s="43">
        <v>90</v>
      </c>
      <c r="G16" s="43">
        <v>11.6</v>
      </c>
      <c r="H16" s="43">
        <v>11.7</v>
      </c>
      <c r="I16" s="43">
        <v>6.4</v>
      </c>
      <c r="J16" s="43">
        <v>177.5</v>
      </c>
      <c r="K16" s="44" t="s">
        <v>127</v>
      </c>
      <c r="L16" s="43">
        <v>13.11</v>
      </c>
    </row>
    <row r="17" spans="1:12" ht="15" x14ac:dyDescent="0.25">
      <c r="A17" s="23"/>
      <c r="B17" s="15"/>
      <c r="C17" s="11"/>
      <c r="D17" s="7" t="s">
        <v>29</v>
      </c>
      <c r="E17" s="42" t="s">
        <v>128</v>
      </c>
      <c r="F17" s="43">
        <v>200</v>
      </c>
      <c r="G17" s="43">
        <v>0</v>
      </c>
      <c r="H17" s="43">
        <v>0</v>
      </c>
      <c r="I17" s="43">
        <v>9.5</v>
      </c>
      <c r="J17" s="43">
        <v>40</v>
      </c>
      <c r="K17" s="44" t="s">
        <v>72</v>
      </c>
      <c r="L17" s="43">
        <v>23.4</v>
      </c>
    </row>
    <row r="18" spans="1:12" ht="15" x14ac:dyDescent="0.25">
      <c r="A18" s="23"/>
      <c r="B18" s="15"/>
      <c r="C18" s="11"/>
      <c r="D18" s="7" t="s">
        <v>30</v>
      </c>
      <c r="E18" s="42" t="s">
        <v>38</v>
      </c>
      <c r="F18" s="43">
        <v>60</v>
      </c>
      <c r="G18" s="43">
        <v>4.5</v>
      </c>
      <c r="H18" s="43">
        <v>1.74</v>
      </c>
      <c r="I18" s="43">
        <v>30.84</v>
      </c>
      <c r="J18" s="43">
        <v>157.02000000000001</v>
      </c>
      <c r="K18" s="44" t="s">
        <v>72</v>
      </c>
      <c r="L18" s="43">
        <v>5.4</v>
      </c>
    </row>
    <row r="19" spans="1:12" ht="15" x14ac:dyDescent="0.25">
      <c r="A19" s="23"/>
      <c r="B19" s="15"/>
      <c r="C19" s="11"/>
      <c r="D19" s="7" t="s">
        <v>49</v>
      </c>
      <c r="E19" s="42" t="s">
        <v>45</v>
      </c>
      <c r="F19" s="43">
        <v>40</v>
      </c>
      <c r="G19" s="43">
        <v>2.4</v>
      </c>
      <c r="H19" s="43">
        <v>0.44</v>
      </c>
      <c r="I19" s="43">
        <v>19.760000000000002</v>
      </c>
      <c r="J19" s="43">
        <v>91.96</v>
      </c>
      <c r="K19" s="44" t="s">
        <v>72</v>
      </c>
      <c r="L19" s="43">
        <v>6.13</v>
      </c>
    </row>
    <row r="20" spans="1:12" ht="15" x14ac:dyDescent="0.25">
      <c r="A20" s="23"/>
      <c r="B20" s="15"/>
      <c r="C20" s="11"/>
      <c r="D20" s="6" t="s">
        <v>23</v>
      </c>
      <c r="E20" s="42" t="s">
        <v>122</v>
      </c>
      <c r="F20" s="43">
        <v>100</v>
      </c>
      <c r="G20" s="43">
        <v>0.2</v>
      </c>
      <c r="H20" s="43">
        <v>0.3</v>
      </c>
      <c r="I20" s="43">
        <v>8</v>
      </c>
      <c r="J20" s="43">
        <v>37</v>
      </c>
      <c r="K20" s="44" t="s">
        <v>46</v>
      </c>
      <c r="L20" s="43">
        <v>17.61</v>
      </c>
    </row>
    <row r="21" spans="1:12" ht="15" x14ac:dyDescent="0.25">
      <c r="A21" s="24"/>
      <c r="B21" s="17"/>
      <c r="C21" s="8"/>
      <c r="D21" s="18" t="s">
        <v>32</v>
      </c>
      <c r="E21" s="9"/>
      <c r="F21" s="19">
        <f>SUM(F13:F20)</f>
        <v>900</v>
      </c>
      <c r="G21" s="19">
        <f>SUM(G13:G20)</f>
        <v>50.77</v>
      </c>
      <c r="H21" s="19">
        <f>SUM(H13:H20)</f>
        <v>28.580000000000002</v>
      </c>
      <c r="I21" s="19">
        <f>SUM(I13:I20)</f>
        <v>123.87</v>
      </c>
      <c r="J21" s="19">
        <f>SUM(J13:J20)</f>
        <v>959.18000000000006</v>
      </c>
      <c r="K21" s="25"/>
      <c r="L21" s="19">
        <f>SUM(L13:L20)</f>
        <v>102</v>
      </c>
    </row>
    <row r="22" spans="1:12" ht="15.75" thickBot="1" x14ac:dyDescent="0.25">
      <c r="A22" s="29">
        <f>A6</f>
        <v>1</v>
      </c>
      <c r="B22" s="30">
        <f>B6</f>
        <v>1</v>
      </c>
      <c r="C22" s="74" t="s">
        <v>4</v>
      </c>
      <c r="D22" s="75"/>
      <c r="E22" s="31"/>
      <c r="F22" s="32">
        <f>F12+F21</f>
        <v>1565</v>
      </c>
      <c r="G22" s="32">
        <f>G12+G21</f>
        <v>269.07</v>
      </c>
      <c r="H22" s="32">
        <f>H12+H21</f>
        <v>44.86</v>
      </c>
      <c r="I22" s="32">
        <f>I12+I21</f>
        <v>210.07</v>
      </c>
      <c r="J22" s="32">
        <f>J12+J21</f>
        <v>1527.56</v>
      </c>
      <c r="K22" s="32"/>
      <c r="L22" s="32">
        <f>L12+L21</f>
        <v>176</v>
      </c>
    </row>
    <row r="23" spans="1:12" ht="15.75" thickBot="1" x14ac:dyDescent="0.3">
      <c r="A23" s="14">
        <v>1</v>
      </c>
      <c r="B23" s="15">
        <v>2</v>
      </c>
      <c r="C23" s="22" t="s">
        <v>19</v>
      </c>
      <c r="D23" s="5" t="s">
        <v>20</v>
      </c>
      <c r="E23" s="39" t="s">
        <v>96</v>
      </c>
      <c r="F23" s="40">
        <v>10</v>
      </c>
      <c r="G23" s="40">
        <v>0.1</v>
      </c>
      <c r="H23" s="40">
        <v>7.2</v>
      </c>
      <c r="I23" s="40">
        <v>0.1</v>
      </c>
      <c r="J23" s="40">
        <v>66.099999999999994</v>
      </c>
      <c r="K23" s="41" t="s">
        <v>50</v>
      </c>
      <c r="L23" s="40">
        <v>10.75</v>
      </c>
    </row>
    <row r="24" spans="1:12" ht="29.25" customHeight="1" x14ac:dyDescent="0.25">
      <c r="A24" s="14"/>
      <c r="B24" s="15"/>
      <c r="C24" s="11"/>
      <c r="D24" s="6"/>
      <c r="E24" s="39" t="s">
        <v>82</v>
      </c>
      <c r="F24" s="43">
        <v>150</v>
      </c>
      <c r="G24" s="43">
        <v>15.5</v>
      </c>
      <c r="H24" s="43">
        <v>9.1999999999999993</v>
      </c>
      <c r="I24" s="43">
        <v>26.3</v>
      </c>
      <c r="J24" s="43">
        <v>249.5</v>
      </c>
      <c r="K24" s="44" t="s">
        <v>51</v>
      </c>
      <c r="L24" s="43">
        <v>34.270000000000003</v>
      </c>
    </row>
    <row r="25" spans="1:12" ht="15" x14ac:dyDescent="0.25">
      <c r="A25" s="14"/>
      <c r="B25" s="15"/>
      <c r="C25" s="11"/>
      <c r="D25" s="7" t="s">
        <v>21</v>
      </c>
      <c r="E25" s="42" t="s">
        <v>85</v>
      </c>
      <c r="F25" s="43">
        <v>200</v>
      </c>
      <c r="G25" s="43">
        <v>4.5999999999999996</v>
      </c>
      <c r="H25" s="43">
        <v>3.6</v>
      </c>
      <c r="I25" s="43">
        <v>12.6</v>
      </c>
      <c r="J25" s="43">
        <v>100.4</v>
      </c>
      <c r="K25" s="44" t="s">
        <v>52</v>
      </c>
      <c r="L25" s="43">
        <v>12.34</v>
      </c>
    </row>
    <row r="26" spans="1:12" ht="15" x14ac:dyDescent="0.25">
      <c r="A26" s="14"/>
      <c r="B26" s="15"/>
      <c r="C26" s="11"/>
      <c r="D26" s="7" t="s">
        <v>38</v>
      </c>
      <c r="E26" s="42" t="s">
        <v>38</v>
      </c>
      <c r="F26" s="43">
        <v>60</v>
      </c>
      <c r="G26" s="43">
        <v>4.5</v>
      </c>
      <c r="H26" s="43">
        <v>1.74</v>
      </c>
      <c r="I26" s="43">
        <v>30.84</v>
      </c>
      <c r="J26" s="43">
        <v>157.02000000000001</v>
      </c>
      <c r="K26" s="44" t="s">
        <v>72</v>
      </c>
      <c r="L26" s="43">
        <v>5.4</v>
      </c>
    </row>
    <row r="27" spans="1:12" ht="15" x14ac:dyDescent="0.25">
      <c r="A27" s="14"/>
      <c r="B27" s="15"/>
      <c r="C27" s="11"/>
      <c r="D27" s="6" t="s">
        <v>45</v>
      </c>
      <c r="E27" s="42" t="s">
        <v>45</v>
      </c>
      <c r="F27" s="43">
        <v>40</v>
      </c>
      <c r="G27" s="43">
        <v>2.4</v>
      </c>
      <c r="H27" s="43">
        <v>0.44</v>
      </c>
      <c r="I27" s="43">
        <v>19.760000000000002</v>
      </c>
      <c r="J27" s="43">
        <v>91.96</v>
      </c>
      <c r="K27" s="44" t="s">
        <v>72</v>
      </c>
      <c r="L27" s="43">
        <v>6.13</v>
      </c>
    </row>
    <row r="28" spans="1:12" ht="15" x14ac:dyDescent="0.25">
      <c r="A28" s="14"/>
      <c r="B28" s="15"/>
      <c r="C28" s="11"/>
      <c r="D28" s="6" t="s">
        <v>164</v>
      </c>
      <c r="E28" s="42" t="s">
        <v>139</v>
      </c>
      <c r="F28" s="43">
        <v>15</v>
      </c>
      <c r="G28" s="43">
        <v>7</v>
      </c>
      <c r="H28" s="43">
        <v>20</v>
      </c>
      <c r="I28" s="43">
        <v>65</v>
      </c>
      <c r="J28" s="43">
        <v>120</v>
      </c>
      <c r="K28" s="44" t="s">
        <v>46</v>
      </c>
      <c r="L28" s="43">
        <v>5.1100000000000003</v>
      </c>
    </row>
    <row r="29" spans="1:12" ht="15" x14ac:dyDescent="0.25">
      <c r="A29" s="16"/>
      <c r="B29" s="17"/>
      <c r="C29" s="8"/>
      <c r="D29" s="18" t="s">
        <v>32</v>
      </c>
      <c r="E29" s="9"/>
      <c r="F29" s="19">
        <f>SUM(F23:F28)</f>
        <v>475</v>
      </c>
      <c r="G29" s="19">
        <f t="shared" ref="G29:L29" si="2">SUM(G23:G28)</f>
        <v>34.099999999999994</v>
      </c>
      <c r="H29" s="19">
        <f t="shared" si="2"/>
        <v>42.18</v>
      </c>
      <c r="I29" s="19">
        <f t="shared" si="2"/>
        <v>154.60000000000002</v>
      </c>
      <c r="J29" s="19">
        <f t="shared" si="2"/>
        <v>784.98</v>
      </c>
      <c r="K29" s="25"/>
      <c r="L29" s="19">
        <f t="shared" si="2"/>
        <v>74</v>
      </c>
    </row>
    <row r="30" spans="1:12" ht="15" x14ac:dyDescent="0.25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42" t="s">
        <v>114</v>
      </c>
      <c r="F30" s="43">
        <v>80</v>
      </c>
      <c r="G30" s="43">
        <v>1.3</v>
      </c>
      <c r="H30" s="43">
        <v>8.1</v>
      </c>
      <c r="I30" s="43">
        <v>7.7</v>
      </c>
      <c r="J30" s="43">
        <v>108.7</v>
      </c>
      <c r="K30" s="44" t="s">
        <v>53</v>
      </c>
      <c r="L30" s="43">
        <v>6.22</v>
      </c>
    </row>
    <row r="31" spans="1:12" ht="15" x14ac:dyDescent="0.25">
      <c r="A31" s="14"/>
      <c r="B31" s="15"/>
      <c r="C31" s="11"/>
      <c r="D31" s="7" t="s">
        <v>26</v>
      </c>
      <c r="E31" s="42" t="s">
        <v>86</v>
      </c>
      <c r="F31" s="43">
        <v>200</v>
      </c>
      <c r="G31" s="43">
        <v>8.1</v>
      </c>
      <c r="H31" s="43">
        <v>24.6</v>
      </c>
      <c r="I31" s="43">
        <v>26.4</v>
      </c>
      <c r="J31" s="43">
        <v>260.39999999999998</v>
      </c>
      <c r="K31" s="44" t="s">
        <v>54</v>
      </c>
      <c r="L31" s="43">
        <v>22.79</v>
      </c>
    </row>
    <row r="32" spans="1:12" ht="15" x14ac:dyDescent="0.25">
      <c r="A32" s="14"/>
      <c r="B32" s="15"/>
      <c r="C32" s="11"/>
      <c r="D32" s="7" t="s">
        <v>28</v>
      </c>
      <c r="E32" s="42" t="s">
        <v>87</v>
      </c>
      <c r="F32" s="43">
        <v>200</v>
      </c>
      <c r="G32" s="43">
        <v>20.100000000000001</v>
      </c>
      <c r="H32" s="43">
        <v>18.7</v>
      </c>
      <c r="I32" s="43">
        <v>17.2</v>
      </c>
      <c r="J32" s="43">
        <v>180</v>
      </c>
      <c r="K32" s="44" t="s">
        <v>55</v>
      </c>
      <c r="L32" s="43">
        <v>15.56</v>
      </c>
    </row>
    <row r="33" spans="1:12" ht="15" x14ac:dyDescent="0.25">
      <c r="A33" s="14"/>
      <c r="B33" s="15"/>
      <c r="C33" s="11"/>
      <c r="D33" s="7" t="s">
        <v>29</v>
      </c>
      <c r="E33" s="42" t="s">
        <v>152</v>
      </c>
      <c r="F33" s="43">
        <v>200</v>
      </c>
      <c r="G33" s="43">
        <v>0.2</v>
      </c>
      <c r="H33" s="43">
        <v>1</v>
      </c>
      <c r="I33" s="43">
        <v>7.4</v>
      </c>
      <c r="J33" s="43">
        <v>39</v>
      </c>
      <c r="K33" s="44" t="s">
        <v>153</v>
      </c>
      <c r="L33" s="43">
        <v>13.9</v>
      </c>
    </row>
    <row r="34" spans="1:12" ht="15" x14ac:dyDescent="0.25">
      <c r="A34" s="14"/>
      <c r="B34" s="15"/>
      <c r="C34" s="11"/>
      <c r="D34" s="7" t="s">
        <v>30</v>
      </c>
      <c r="E34" s="42" t="s">
        <v>38</v>
      </c>
      <c r="F34" s="43">
        <v>60</v>
      </c>
      <c r="G34" s="43">
        <v>4.5</v>
      </c>
      <c r="H34" s="43">
        <v>1.74</v>
      </c>
      <c r="I34" s="43">
        <v>30.84</v>
      </c>
      <c r="J34" s="43">
        <v>157.02000000000001</v>
      </c>
      <c r="K34" s="44" t="s">
        <v>72</v>
      </c>
      <c r="L34" s="43">
        <v>5.4</v>
      </c>
    </row>
    <row r="35" spans="1:12" ht="15" x14ac:dyDescent="0.25">
      <c r="A35" s="14"/>
      <c r="B35" s="15"/>
      <c r="C35" s="11"/>
      <c r="D35" s="7"/>
      <c r="E35" s="42" t="s">
        <v>175</v>
      </c>
      <c r="F35" s="43">
        <v>100</v>
      </c>
      <c r="G35" s="43">
        <v>13.7</v>
      </c>
      <c r="H35" s="43">
        <v>8</v>
      </c>
      <c r="I35" s="43">
        <v>15.9</v>
      </c>
      <c r="J35" s="43">
        <v>107</v>
      </c>
      <c r="K35" s="44" t="s">
        <v>46</v>
      </c>
      <c r="L35" s="43">
        <v>32</v>
      </c>
    </row>
    <row r="36" spans="1:12" ht="15" x14ac:dyDescent="0.25">
      <c r="A36" s="14"/>
      <c r="B36" s="15"/>
      <c r="C36" s="11"/>
      <c r="D36" s="7" t="s">
        <v>31</v>
      </c>
      <c r="E36" s="42" t="s">
        <v>49</v>
      </c>
      <c r="F36" s="43">
        <v>40</v>
      </c>
      <c r="G36" s="43">
        <v>2.4</v>
      </c>
      <c r="H36" s="43">
        <v>0.44</v>
      </c>
      <c r="I36" s="43">
        <v>19.760000000000002</v>
      </c>
      <c r="J36" s="43">
        <v>91.96</v>
      </c>
      <c r="K36" s="44" t="s">
        <v>72</v>
      </c>
      <c r="L36" s="43">
        <v>6.13</v>
      </c>
    </row>
    <row r="37" spans="1:12" ht="15" x14ac:dyDescent="0.25">
      <c r="A37" s="16"/>
      <c r="B37" s="17"/>
      <c r="C37" s="8"/>
      <c r="D37" s="18" t="s">
        <v>32</v>
      </c>
      <c r="E37" s="9"/>
      <c r="F37" s="19">
        <f>SUM(F30:F36)</f>
        <v>880</v>
      </c>
      <c r="G37" s="19">
        <f>SUM(G30:G36)</f>
        <v>50.300000000000004</v>
      </c>
      <c r="H37" s="19">
        <f>SUM(H30:H36)</f>
        <v>62.580000000000005</v>
      </c>
      <c r="I37" s="19">
        <f>SUM(I30:I36)</f>
        <v>125.2</v>
      </c>
      <c r="J37" s="19">
        <f>SUM(J30:J36)</f>
        <v>944.07999999999993</v>
      </c>
      <c r="K37" s="25"/>
      <c r="L37" s="19">
        <f>SUM(L30:L36)</f>
        <v>102</v>
      </c>
    </row>
    <row r="38" spans="1:12" ht="15.75" customHeight="1" thickBot="1" x14ac:dyDescent="0.25">
      <c r="A38" s="33">
        <f>A23</f>
        <v>1</v>
      </c>
      <c r="B38" s="33">
        <f>B23</f>
        <v>2</v>
      </c>
      <c r="C38" s="74" t="s">
        <v>4</v>
      </c>
      <c r="D38" s="75"/>
      <c r="E38" s="31"/>
      <c r="F38" s="32">
        <f>F29+F37</f>
        <v>1355</v>
      </c>
      <c r="G38" s="32">
        <f>G29+G37</f>
        <v>84.4</v>
      </c>
      <c r="H38" s="32">
        <f>H29+H37</f>
        <v>104.76</v>
      </c>
      <c r="I38" s="32">
        <f>I29+I37</f>
        <v>279.8</v>
      </c>
      <c r="J38" s="32">
        <f>J29+J37</f>
        <v>1729.06</v>
      </c>
      <c r="K38" s="32"/>
      <c r="L38" s="32">
        <f>L29+L37</f>
        <v>176</v>
      </c>
    </row>
    <row r="39" spans="1:12" ht="15" x14ac:dyDescent="0.25">
      <c r="A39" s="20">
        <v>1</v>
      </c>
      <c r="B39" s="21">
        <v>3</v>
      </c>
      <c r="C39" s="22" t="s">
        <v>19</v>
      </c>
      <c r="D39" s="5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3"/>
      <c r="B40" s="15"/>
      <c r="C40" s="11"/>
      <c r="D40" s="6" t="s">
        <v>23</v>
      </c>
      <c r="E40" s="42" t="s">
        <v>88</v>
      </c>
      <c r="F40" s="43">
        <v>150</v>
      </c>
      <c r="G40" s="43">
        <v>9.8000000000000007</v>
      </c>
      <c r="H40" s="43">
        <v>10.7</v>
      </c>
      <c r="I40" s="43">
        <v>4.8</v>
      </c>
      <c r="J40" s="43">
        <v>153.5</v>
      </c>
      <c r="K40" s="51" t="s">
        <v>132</v>
      </c>
      <c r="L40" s="43">
        <v>24.94</v>
      </c>
    </row>
    <row r="41" spans="1:12" ht="15" x14ac:dyDescent="0.25">
      <c r="A41" s="23"/>
      <c r="B41" s="15"/>
      <c r="C41" s="11"/>
      <c r="D41" s="7" t="s">
        <v>21</v>
      </c>
      <c r="E41" s="42" t="s">
        <v>100</v>
      </c>
      <c r="F41" s="43">
        <v>200</v>
      </c>
      <c r="G41" s="43">
        <v>1.6</v>
      </c>
      <c r="H41" s="43">
        <v>1.1000000000000001</v>
      </c>
      <c r="I41" s="43">
        <v>8.6999999999999993</v>
      </c>
      <c r="J41" s="43">
        <v>50.9</v>
      </c>
      <c r="K41" s="44" t="s">
        <v>47</v>
      </c>
      <c r="L41" s="43">
        <v>4.4000000000000004</v>
      </c>
    </row>
    <row r="42" spans="1:12" ht="15" x14ac:dyDescent="0.25">
      <c r="A42" s="23"/>
      <c r="B42" s="15"/>
      <c r="C42" s="11"/>
      <c r="D42" s="7" t="s">
        <v>22</v>
      </c>
      <c r="E42" s="42" t="s">
        <v>38</v>
      </c>
      <c r="F42" s="43">
        <v>45</v>
      </c>
      <c r="G42" s="43">
        <v>3.4</v>
      </c>
      <c r="H42" s="43">
        <v>0.4</v>
      </c>
      <c r="I42" s="43">
        <v>22.1</v>
      </c>
      <c r="J42" s="43">
        <v>105.5</v>
      </c>
      <c r="K42" s="44" t="s">
        <v>46</v>
      </c>
      <c r="L42" s="43">
        <v>3.83</v>
      </c>
    </row>
    <row r="43" spans="1:12" ht="15" x14ac:dyDescent="0.25">
      <c r="A43" s="23"/>
      <c r="B43" s="15"/>
      <c r="C43" s="11"/>
      <c r="D43" s="7" t="s">
        <v>22</v>
      </c>
      <c r="E43" s="42" t="s">
        <v>45</v>
      </c>
      <c r="F43" s="43">
        <v>25</v>
      </c>
      <c r="G43" s="43">
        <v>1.7</v>
      </c>
      <c r="H43" s="43">
        <v>0.3</v>
      </c>
      <c r="I43" s="43">
        <v>8.4</v>
      </c>
      <c r="J43" s="43">
        <v>42.7</v>
      </c>
      <c r="K43" s="44" t="s">
        <v>46</v>
      </c>
      <c r="L43" s="43">
        <v>3.83</v>
      </c>
    </row>
    <row r="44" spans="1:12" ht="15" x14ac:dyDescent="0.25">
      <c r="A44" s="23"/>
      <c r="B44" s="15"/>
      <c r="C44" s="11"/>
      <c r="D44" s="6"/>
      <c r="E44" s="42" t="s">
        <v>176</v>
      </c>
      <c r="F44" s="43">
        <v>125</v>
      </c>
      <c r="G44" s="43">
        <v>3</v>
      </c>
      <c r="H44" s="43">
        <v>2.5</v>
      </c>
      <c r="I44" s="43">
        <v>11</v>
      </c>
      <c r="J44" s="43">
        <v>79</v>
      </c>
      <c r="K44" s="44" t="s">
        <v>46</v>
      </c>
      <c r="L44" s="43">
        <v>37</v>
      </c>
    </row>
    <row r="45" spans="1:12" ht="15" x14ac:dyDescent="0.25">
      <c r="A45" s="24"/>
      <c r="B45" s="17"/>
      <c r="C45" s="8"/>
      <c r="D45" s="18" t="s">
        <v>32</v>
      </c>
      <c r="E45" s="9"/>
      <c r="F45" s="19">
        <f>SUM(F39:F44)</f>
        <v>545</v>
      </c>
      <c r="G45" s="19">
        <f>SUM(G39:G44)</f>
        <v>19.5</v>
      </c>
      <c r="H45" s="19">
        <f>SUM(H39:H44)</f>
        <v>15</v>
      </c>
      <c r="I45" s="19">
        <f>SUM(I39:I44)</f>
        <v>55</v>
      </c>
      <c r="J45" s="19">
        <f>SUM(J39:J44)</f>
        <v>431.59999999999997</v>
      </c>
      <c r="K45" s="25"/>
      <c r="L45" s="19">
        <f>SUM(L39:L44)</f>
        <v>74</v>
      </c>
    </row>
    <row r="46" spans="1:12" ht="15" x14ac:dyDescent="0.25">
      <c r="A46" s="26">
        <f>A39</f>
        <v>1</v>
      </c>
      <c r="B46" s="13">
        <f>B39</f>
        <v>3</v>
      </c>
      <c r="C46" s="10" t="s">
        <v>24</v>
      </c>
      <c r="D46" s="7" t="s">
        <v>25</v>
      </c>
      <c r="E46" s="42" t="s">
        <v>115</v>
      </c>
      <c r="F46" s="43">
        <v>80</v>
      </c>
      <c r="G46" s="43">
        <v>0.8</v>
      </c>
      <c r="H46" s="43">
        <v>7.1</v>
      </c>
      <c r="I46" s="43">
        <v>5.5</v>
      </c>
      <c r="J46" s="43">
        <v>89.5</v>
      </c>
      <c r="K46" s="44" t="s">
        <v>58</v>
      </c>
      <c r="L46" s="43">
        <v>18.22</v>
      </c>
    </row>
    <row r="47" spans="1:12" ht="15" x14ac:dyDescent="0.25">
      <c r="A47" s="23"/>
      <c r="B47" s="15"/>
      <c r="C47" s="11"/>
      <c r="D47" s="7" t="s">
        <v>26</v>
      </c>
      <c r="E47" s="42" t="s">
        <v>89</v>
      </c>
      <c r="F47" s="43">
        <v>200</v>
      </c>
      <c r="G47" s="43">
        <v>9.6</v>
      </c>
      <c r="H47" s="43">
        <v>25.7</v>
      </c>
      <c r="I47" s="43">
        <v>66.099999999999994</v>
      </c>
      <c r="J47" s="43">
        <v>533.29999999999995</v>
      </c>
      <c r="K47" s="52" t="s">
        <v>133</v>
      </c>
      <c r="L47" s="43">
        <v>17.95</v>
      </c>
    </row>
    <row r="48" spans="1:12" ht="15" x14ac:dyDescent="0.25">
      <c r="A48" s="23"/>
      <c r="B48" s="15"/>
      <c r="C48" s="11"/>
      <c r="D48" s="7" t="s">
        <v>27</v>
      </c>
      <c r="E48" s="42" t="s">
        <v>90</v>
      </c>
      <c r="F48" s="43">
        <v>200</v>
      </c>
      <c r="G48" s="43">
        <v>20.100000000000001</v>
      </c>
      <c r="H48" s="43">
        <v>18.7</v>
      </c>
      <c r="I48" s="43">
        <v>17.2</v>
      </c>
      <c r="J48" s="43">
        <v>218</v>
      </c>
      <c r="K48" s="52" t="s">
        <v>134</v>
      </c>
      <c r="L48" s="43">
        <v>20.9</v>
      </c>
    </row>
    <row r="49" spans="1:12" ht="15" x14ac:dyDescent="0.25">
      <c r="A49" s="23"/>
      <c r="B49" s="15"/>
      <c r="C49" s="11"/>
      <c r="D49" s="7" t="s">
        <v>29</v>
      </c>
      <c r="E49" s="42" t="s">
        <v>39</v>
      </c>
      <c r="F49" s="43">
        <v>200</v>
      </c>
      <c r="G49" s="43">
        <v>0.5</v>
      </c>
      <c r="H49" s="43">
        <v>0</v>
      </c>
      <c r="I49" s="43">
        <v>19.8</v>
      </c>
      <c r="J49" s="43">
        <v>81</v>
      </c>
      <c r="K49" s="44" t="s">
        <v>144</v>
      </c>
      <c r="L49" s="43">
        <v>5.9</v>
      </c>
    </row>
    <row r="50" spans="1:12" ht="15" x14ac:dyDescent="0.25">
      <c r="A50" s="23"/>
      <c r="B50" s="15"/>
      <c r="C50" s="11"/>
      <c r="D50" s="7" t="s">
        <v>57</v>
      </c>
      <c r="E50" s="42" t="s">
        <v>38</v>
      </c>
      <c r="F50" s="43">
        <v>60</v>
      </c>
      <c r="G50" s="43">
        <v>4.5</v>
      </c>
      <c r="H50" s="43">
        <v>1.74</v>
      </c>
      <c r="I50" s="43">
        <v>30.84</v>
      </c>
      <c r="J50" s="43">
        <v>157.02000000000001</v>
      </c>
      <c r="K50" s="44" t="s">
        <v>72</v>
      </c>
      <c r="L50" s="43">
        <v>5.4</v>
      </c>
    </row>
    <row r="51" spans="1:12" ht="15" x14ac:dyDescent="0.25">
      <c r="A51" s="23"/>
      <c r="B51" s="15"/>
      <c r="C51" s="11"/>
      <c r="D51" s="6" t="s">
        <v>57</v>
      </c>
      <c r="E51" s="42" t="s">
        <v>45</v>
      </c>
      <c r="F51" s="43">
        <v>40</v>
      </c>
      <c r="G51" s="43">
        <v>2.4</v>
      </c>
      <c r="H51" s="43">
        <v>0.44</v>
      </c>
      <c r="I51" s="43">
        <v>19.760000000000002</v>
      </c>
      <c r="J51" s="43">
        <v>91.96</v>
      </c>
      <c r="K51" s="44" t="s">
        <v>72</v>
      </c>
      <c r="L51" s="43">
        <v>6.13</v>
      </c>
    </row>
    <row r="52" spans="1:12" ht="15" x14ac:dyDescent="0.25">
      <c r="A52" s="23"/>
      <c r="B52" s="15"/>
      <c r="C52" s="11"/>
      <c r="D52" s="6" t="s">
        <v>23</v>
      </c>
      <c r="E52" s="42" t="s">
        <v>122</v>
      </c>
      <c r="F52" s="43">
        <v>100</v>
      </c>
      <c r="G52" s="43">
        <v>0.2</v>
      </c>
      <c r="H52" s="43">
        <v>0.3</v>
      </c>
      <c r="I52" s="43">
        <v>8</v>
      </c>
      <c r="J52" s="43">
        <v>37</v>
      </c>
      <c r="K52" s="44" t="s">
        <v>46</v>
      </c>
      <c r="L52" s="43">
        <v>27.5</v>
      </c>
    </row>
    <row r="53" spans="1:12" ht="15" x14ac:dyDescent="0.25">
      <c r="A53" s="24"/>
      <c r="B53" s="17"/>
      <c r="C53" s="8"/>
      <c r="D53" s="18" t="s">
        <v>32</v>
      </c>
      <c r="E53" s="9"/>
      <c r="F53" s="19">
        <f>SUM(F46:F52)</f>
        <v>880</v>
      </c>
      <c r="G53" s="19">
        <f t="shared" ref="G53:L53" si="3">SUM(G46:G52)</f>
        <v>38.1</v>
      </c>
      <c r="H53" s="19">
        <f t="shared" si="3"/>
        <v>53.98</v>
      </c>
      <c r="I53" s="19">
        <f t="shared" si="3"/>
        <v>167.2</v>
      </c>
      <c r="J53" s="19">
        <f t="shared" si="3"/>
        <v>1207.78</v>
      </c>
      <c r="K53" s="25"/>
      <c r="L53" s="19">
        <f t="shared" si="3"/>
        <v>102</v>
      </c>
    </row>
    <row r="54" spans="1:12" ht="15.75" customHeight="1" thickBot="1" x14ac:dyDescent="0.25">
      <c r="A54" s="29">
        <f>A39</f>
        <v>1</v>
      </c>
      <c r="B54" s="30">
        <f>B39</f>
        <v>3</v>
      </c>
      <c r="C54" s="74" t="s">
        <v>4</v>
      </c>
      <c r="D54" s="75"/>
      <c r="E54" s="31"/>
      <c r="F54" s="32">
        <f>F45+F53</f>
        <v>1425</v>
      </c>
      <c r="G54" s="32">
        <f>G45+G53</f>
        <v>57.6</v>
      </c>
      <c r="H54" s="32">
        <f>H45+H53</f>
        <v>68.97999999999999</v>
      </c>
      <c r="I54" s="32">
        <f>I45+I53</f>
        <v>222.2</v>
      </c>
      <c r="J54" s="32">
        <f>J45+J53</f>
        <v>1639.3799999999999</v>
      </c>
      <c r="K54" s="32"/>
      <c r="L54" s="32">
        <f>L45+L53</f>
        <v>176</v>
      </c>
    </row>
    <row r="55" spans="1:12" ht="15" x14ac:dyDescent="0.25">
      <c r="A55" s="20">
        <v>1</v>
      </c>
      <c r="B55" s="21">
        <v>4</v>
      </c>
      <c r="C55" s="22" t="s">
        <v>19</v>
      </c>
      <c r="D55" s="5" t="s">
        <v>25</v>
      </c>
      <c r="E55" s="39" t="s">
        <v>92</v>
      </c>
      <c r="F55" s="40">
        <v>15</v>
      </c>
      <c r="G55" s="40">
        <v>3.5</v>
      </c>
      <c r="H55" s="40">
        <v>4.4000000000000004</v>
      </c>
      <c r="I55" s="40">
        <v>0</v>
      </c>
      <c r="J55" s="40">
        <v>53.8</v>
      </c>
      <c r="K55" s="53" t="s">
        <v>78</v>
      </c>
      <c r="L55" s="40">
        <v>16</v>
      </c>
    </row>
    <row r="56" spans="1:12" ht="15" x14ac:dyDescent="0.25">
      <c r="A56" s="23"/>
      <c r="B56" s="15"/>
      <c r="C56" s="11"/>
      <c r="D56" s="6" t="s">
        <v>20</v>
      </c>
      <c r="E56" s="42" t="s">
        <v>119</v>
      </c>
      <c r="F56" s="43">
        <v>150</v>
      </c>
      <c r="G56" s="43">
        <v>7.9</v>
      </c>
      <c r="H56" s="43">
        <v>6.8</v>
      </c>
      <c r="I56" s="43">
        <v>28.6</v>
      </c>
      <c r="J56" s="43">
        <v>187.7</v>
      </c>
      <c r="K56" s="52" t="s">
        <v>135</v>
      </c>
      <c r="L56" s="43">
        <v>20.260000000000002</v>
      </c>
    </row>
    <row r="57" spans="1:12" ht="15" x14ac:dyDescent="0.25">
      <c r="A57" s="23"/>
      <c r="B57" s="15"/>
      <c r="C57" s="11"/>
      <c r="D57" s="7" t="s">
        <v>21</v>
      </c>
      <c r="E57" s="42" t="s">
        <v>61</v>
      </c>
      <c r="F57" s="43">
        <v>200</v>
      </c>
      <c r="G57" s="43">
        <v>1.6</v>
      </c>
      <c r="H57" s="43">
        <v>1.1000000000000001</v>
      </c>
      <c r="I57" s="43">
        <v>8.6999999999999993</v>
      </c>
      <c r="J57" s="43">
        <v>50.9</v>
      </c>
      <c r="K57" s="44" t="s">
        <v>62</v>
      </c>
      <c r="L57" s="43">
        <v>6.82</v>
      </c>
    </row>
    <row r="58" spans="1:12" ht="15" x14ac:dyDescent="0.25">
      <c r="A58" s="23"/>
      <c r="B58" s="15"/>
      <c r="C58" s="11"/>
      <c r="D58" s="7" t="s">
        <v>23</v>
      </c>
      <c r="E58" s="42" t="s">
        <v>122</v>
      </c>
      <c r="F58" s="43">
        <v>180</v>
      </c>
      <c r="G58" s="43">
        <v>0.2</v>
      </c>
      <c r="H58" s="43">
        <v>0.3</v>
      </c>
      <c r="I58" s="43">
        <v>8</v>
      </c>
      <c r="J58" s="43">
        <v>37</v>
      </c>
      <c r="K58" s="44" t="s">
        <v>46</v>
      </c>
      <c r="L58" s="43">
        <v>20.13</v>
      </c>
    </row>
    <row r="59" spans="1:12" ht="15" x14ac:dyDescent="0.25">
      <c r="A59" s="23"/>
      <c r="B59" s="15"/>
      <c r="C59" s="11"/>
      <c r="D59" s="7" t="s">
        <v>57</v>
      </c>
      <c r="E59" s="42" t="s">
        <v>38</v>
      </c>
      <c r="F59" s="43">
        <v>50</v>
      </c>
      <c r="G59" s="43">
        <v>3.4</v>
      </c>
      <c r="H59" s="43">
        <v>0.4</v>
      </c>
      <c r="I59" s="43">
        <v>22.1</v>
      </c>
      <c r="J59" s="43">
        <v>105.5</v>
      </c>
      <c r="K59" s="44" t="s">
        <v>46</v>
      </c>
      <c r="L59" s="43">
        <v>4.66</v>
      </c>
    </row>
    <row r="60" spans="1:12" ht="15" x14ac:dyDescent="0.25">
      <c r="A60" s="23"/>
      <c r="B60" s="15"/>
      <c r="C60" s="11"/>
      <c r="D60" s="6" t="s">
        <v>57</v>
      </c>
      <c r="E60" s="42" t="s">
        <v>45</v>
      </c>
      <c r="F60" s="43">
        <v>40</v>
      </c>
      <c r="G60" s="43">
        <v>2.4</v>
      </c>
      <c r="H60" s="43">
        <v>0.44</v>
      </c>
      <c r="I60" s="43">
        <v>19.760000000000002</v>
      </c>
      <c r="J60" s="43">
        <v>91.96</v>
      </c>
      <c r="K60" s="44" t="s">
        <v>72</v>
      </c>
      <c r="L60" s="43">
        <v>6.13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SUM(F55:F61)</f>
        <v>635</v>
      </c>
      <c r="G62" s="19">
        <f t="shared" ref="G62:L62" si="4">SUM(G55:G61)</f>
        <v>18.999999999999996</v>
      </c>
      <c r="H62" s="19">
        <f t="shared" si="4"/>
        <v>13.44</v>
      </c>
      <c r="I62" s="19">
        <f t="shared" si="4"/>
        <v>87.160000000000011</v>
      </c>
      <c r="J62" s="19">
        <f t="shared" si="4"/>
        <v>526.86</v>
      </c>
      <c r="K62" s="25"/>
      <c r="L62" s="19">
        <f t="shared" si="4"/>
        <v>74</v>
      </c>
    </row>
    <row r="63" spans="1:12" ht="15" x14ac:dyDescent="0.25">
      <c r="A63" s="26">
        <f>A55</f>
        <v>1</v>
      </c>
      <c r="B63" s="13">
        <f>B55</f>
        <v>4</v>
      </c>
      <c r="C63" s="10" t="s">
        <v>24</v>
      </c>
      <c r="D63" s="7" t="s">
        <v>25</v>
      </c>
      <c r="E63" s="42" t="s">
        <v>116</v>
      </c>
      <c r="F63" s="43">
        <v>30</v>
      </c>
      <c r="G63" s="43">
        <v>0.35</v>
      </c>
      <c r="H63" s="43">
        <v>0.05</v>
      </c>
      <c r="I63" s="43">
        <v>1.1499999999999999</v>
      </c>
      <c r="J63" s="43">
        <v>6.4</v>
      </c>
      <c r="K63" s="52" t="s">
        <v>136</v>
      </c>
      <c r="L63" s="43">
        <v>16.079999999999998</v>
      </c>
    </row>
    <row r="64" spans="1:12" ht="15" x14ac:dyDescent="0.25">
      <c r="A64" s="23"/>
      <c r="B64" s="15"/>
      <c r="C64" s="11"/>
      <c r="D64" s="7" t="s">
        <v>26</v>
      </c>
      <c r="E64" s="42" t="s">
        <v>94</v>
      </c>
      <c r="F64" s="43">
        <v>200</v>
      </c>
      <c r="G64" s="43">
        <v>8.5</v>
      </c>
      <c r="H64" s="43">
        <v>21.3</v>
      </c>
      <c r="I64" s="43">
        <v>48.4</v>
      </c>
      <c r="J64" s="43">
        <v>451.2</v>
      </c>
      <c r="K64" s="52" t="s">
        <v>54</v>
      </c>
      <c r="L64" s="43">
        <v>17.87</v>
      </c>
    </row>
    <row r="65" spans="1:12" ht="15" x14ac:dyDescent="0.25">
      <c r="A65" s="23"/>
      <c r="B65" s="15"/>
      <c r="C65" s="11"/>
      <c r="D65" s="7" t="s">
        <v>27</v>
      </c>
      <c r="E65" s="42" t="s">
        <v>95</v>
      </c>
      <c r="F65" s="43">
        <v>100</v>
      </c>
      <c r="G65" s="43">
        <v>13.7</v>
      </c>
      <c r="H65" s="43">
        <v>7.4</v>
      </c>
      <c r="I65" s="43">
        <v>6.3</v>
      </c>
      <c r="J65" s="43">
        <v>147.1</v>
      </c>
      <c r="K65" s="52" t="s">
        <v>56</v>
      </c>
      <c r="L65" s="43">
        <v>24.5</v>
      </c>
    </row>
    <row r="66" spans="1:12" ht="15" x14ac:dyDescent="0.25">
      <c r="A66" s="23"/>
      <c r="B66" s="15"/>
      <c r="C66" s="11"/>
      <c r="D66" s="54" t="s">
        <v>28</v>
      </c>
      <c r="E66" s="42" t="s">
        <v>48</v>
      </c>
      <c r="F66" s="43">
        <v>150</v>
      </c>
      <c r="G66" s="43">
        <v>3.2</v>
      </c>
      <c r="H66" s="43">
        <v>5.2</v>
      </c>
      <c r="I66" s="43">
        <v>19.8</v>
      </c>
      <c r="J66" s="43">
        <v>139.4</v>
      </c>
      <c r="K66" s="44" t="s">
        <v>137</v>
      </c>
      <c r="L66" s="43">
        <v>8.6199999999999992</v>
      </c>
    </row>
    <row r="67" spans="1:12" ht="15" x14ac:dyDescent="0.25">
      <c r="A67" s="23"/>
      <c r="B67" s="15"/>
      <c r="C67" s="11"/>
      <c r="D67" s="7" t="s">
        <v>29</v>
      </c>
      <c r="E67" s="42" t="s">
        <v>93</v>
      </c>
      <c r="F67" s="43">
        <v>200</v>
      </c>
      <c r="G67" s="43">
        <v>0</v>
      </c>
      <c r="H67" s="43">
        <v>0</v>
      </c>
      <c r="I67" s="43">
        <v>9.5</v>
      </c>
      <c r="J67" s="43">
        <v>40</v>
      </c>
      <c r="K67" s="44" t="s">
        <v>65</v>
      </c>
      <c r="L67" s="43">
        <v>23.4</v>
      </c>
    </row>
    <row r="68" spans="1:12" ht="15" x14ac:dyDescent="0.25">
      <c r="A68" s="23"/>
      <c r="B68" s="15"/>
      <c r="C68" s="11"/>
      <c r="D68" s="7" t="s">
        <v>63</v>
      </c>
      <c r="E68" s="42" t="s">
        <v>38</v>
      </c>
      <c r="F68" s="43">
        <v>60</v>
      </c>
      <c r="G68" s="43">
        <v>4.5</v>
      </c>
      <c r="H68" s="43">
        <v>1.74</v>
      </c>
      <c r="I68" s="43">
        <v>30.84</v>
      </c>
      <c r="J68" s="43">
        <v>157.02000000000001</v>
      </c>
      <c r="K68" s="44" t="s">
        <v>72</v>
      </c>
      <c r="L68" s="43">
        <v>5.4</v>
      </c>
    </row>
    <row r="69" spans="1:12" ht="15" x14ac:dyDescent="0.25">
      <c r="A69" s="23"/>
      <c r="B69" s="15"/>
      <c r="C69" s="11"/>
      <c r="D69" s="6" t="s">
        <v>63</v>
      </c>
      <c r="E69" s="42" t="s">
        <v>45</v>
      </c>
      <c r="F69" s="43">
        <v>40</v>
      </c>
      <c r="G69" s="43">
        <v>2.4</v>
      </c>
      <c r="H69" s="43">
        <v>0.44</v>
      </c>
      <c r="I69" s="43">
        <v>19.760000000000002</v>
      </c>
      <c r="J69" s="43">
        <v>91.96</v>
      </c>
      <c r="K69" s="44" t="s">
        <v>72</v>
      </c>
      <c r="L69" s="43">
        <v>6.13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780</v>
      </c>
      <c r="G70" s="19">
        <f>SUM(G63:G69)</f>
        <v>32.65</v>
      </c>
      <c r="H70" s="19">
        <f>SUM(H63:H69)</f>
        <v>36.130000000000003</v>
      </c>
      <c r="I70" s="19">
        <f>SUM(I63:I69)</f>
        <v>135.75</v>
      </c>
      <c r="J70" s="19">
        <f>SUM(J63:J69)</f>
        <v>1033.08</v>
      </c>
      <c r="K70" s="25"/>
      <c r="L70" s="19">
        <f>SUM(L63:L69)</f>
        <v>102</v>
      </c>
    </row>
    <row r="71" spans="1:12" ht="15.75" customHeight="1" thickBot="1" x14ac:dyDescent="0.25">
      <c r="A71" s="29">
        <f>A55</f>
        <v>1</v>
      </c>
      <c r="B71" s="30">
        <f>B55</f>
        <v>4</v>
      </c>
      <c r="C71" s="74" t="s">
        <v>4</v>
      </c>
      <c r="D71" s="75"/>
      <c r="E71" s="31"/>
      <c r="F71" s="32">
        <f>F62+F70</f>
        <v>1415</v>
      </c>
      <c r="G71" s="32">
        <f>G62+G70</f>
        <v>51.649999999999991</v>
      </c>
      <c r="H71" s="32">
        <f>H62+H70</f>
        <v>49.57</v>
      </c>
      <c r="I71" s="32">
        <f>I62+I70</f>
        <v>222.91000000000003</v>
      </c>
      <c r="J71" s="32">
        <f>J62+J70</f>
        <v>1559.94</v>
      </c>
      <c r="K71" s="32"/>
      <c r="L71" s="32">
        <f>L62+L70</f>
        <v>176</v>
      </c>
    </row>
    <row r="72" spans="1:12" ht="15" x14ac:dyDescent="0.25">
      <c r="A72" s="20">
        <v>1</v>
      </c>
      <c r="B72" s="21">
        <v>5</v>
      </c>
      <c r="C72" s="22" t="s">
        <v>19</v>
      </c>
      <c r="D72" s="5" t="s">
        <v>20</v>
      </c>
      <c r="E72" s="39" t="s">
        <v>173</v>
      </c>
      <c r="F72" s="40">
        <v>200</v>
      </c>
      <c r="G72" s="40">
        <v>5.3</v>
      </c>
      <c r="H72" s="40">
        <v>5.4</v>
      </c>
      <c r="I72" s="40">
        <v>28.7</v>
      </c>
      <c r="J72" s="40">
        <v>184.5</v>
      </c>
      <c r="K72" s="41" t="s">
        <v>67</v>
      </c>
      <c r="L72" s="40">
        <v>22</v>
      </c>
    </row>
    <row r="73" spans="1:12" ht="15" x14ac:dyDescent="0.25">
      <c r="A73" s="23"/>
      <c r="B73" s="15"/>
      <c r="C73" s="11"/>
      <c r="D73" s="6" t="s">
        <v>23</v>
      </c>
      <c r="E73" s="42" t="s">
        <v>96</v>
      </c>
      <c r="F73" s="43">
        <v>10</v>
      </c>
      <c r="G73" s="43">
        <v>0.1</v>
      </c>
      <c r="H73" s="43">
        <v>7.2</v>
      </c>
      <c r="I73" s="43">
        <v>0.1</v>
      </c>
      <c r="J73" s="43">
        <v>66.099999999999994</v>
      </c>
      <c r="K73" s="44" t="s">
        <v>77</v>
      </c>
      <c r="L73" s="43">
        <v>10.75</v>
      </c>
    </row>
    <row r="74" spans="1:12" ht="15" x14ac:dyDescent="0.25">
      <c r="A74" s="23"/>
      <c r="B74" s="15"/>
      <c r="C74" s="11"/>
      <c r="D74" s="7" t="s">
        <v>21</v>
      </c>
      <c r="E74" s="42" t="s">
        <v>177</v>
      </c>
      <c r="F74" s="43">
        <v>200</v>
      </c>
      <c r="G74" s="43">
        <v>0.3</v>
      </c>
      <c r="H74" s="43">
        <v>0</v>
      </c>
      <c r="I74" s="43">
        <v>6.7</v>
      </c>
      <c r="J74" s="43">
        <v>27.9</v>
      </c>
      <c r="K74" s="44" t="s">
        <v>62</v>
      </c>
      <c r="L74" s="43">
        <v>2.1</v>
      </c>
    </row>
    <row r="75" spans="1:12" ht="15" x14ac:dyDescent="0.25">
      <c r="A75" s="23"/>
      <c r="B75" s="15"/>
      <c r="C75" s="11"/>
      <c r="D75" s="7" t="s">
        <v>22</v>
      </c>
      <c r="E75" s="42" t="s">
        <v>66</v>
      </c>
      <c r="F75" s="43">
        <v>60</v>
      </c>
      <c r="G75" s="43">
        <v>4.5</v>
      </c>
      <c r="H75" s="43">
        <v>1.74</v>
      </c>
      <c r="I75" s="43">
        <v>30.84</v>
      </c>
      <c r="J75" s="43">
        <v>157.02000000000001</v>
      </c>
      <c r="K75" s="44" t="s">
        <v>72</v>
      </c>
      <c r="L75" s="43">
        <v>5.4</v>
      </c>
    </row>
    <row r="76" spans="1:12" ht="15" x14ac:dyDescent="0.25">
      <c r="A76" s="23"/>
      <c r="B76" s="15"/>
      <c r="C76" s="11"/>
      <c r="D76" s="7" t="s">
        <v>22</v>
      </c>
      <c r="E76" s="42" t="s">
        <v>45</v>
      </c>
      <c r="F76" s="43">
        <v>40</v>
      </c>
      <c r="G76" s="43">
        <v>2.4</v>
      </c>
      <c r="H76" s="43">
        <v>0.44</v>
      </c>
      <c r="I76" s="43">
        <v>19.760000000000002</v>
      </c>
      <c r="J76" s="43">
        <v>91.96</v>
      </c>
      <c r="K76" s="44" t="s">
        <v>72</v>
      </c>
      <c r="L76" s="43">
        <v>6.13</v>
      </c>
    </row>
    <row r="77" spans="1:12" ht="15" x14ac:dyDescent="0.25">
      <c r="A77" s="23"/>
      <c r="B77" s="15"/>
      <c r="C77" s="11"/>
      <c r="D77" s="6"/>
      <c r="E77" s="42" t="s">
        <v>159</v>
      </c>
      <c r="F77" s="43">
        <v>250</v>
      </c>
      <c r="G77" s="43">
        <v>3</v>
      </c>
      <c r="H77" s="43">
        <v>2.5</v>
      </c>
      <c r="I77" s="43">
        <v>11</v>
      </c>
      <c r="J77" s="43">
        <v>79</v>
      </c>
      <c r="K77" s="44" t="s">
        <v>46</v>
      </c>
      <c r="L77" s="43">
        <v>27.62</v>
      </c>
    </row>
    <row r="78" spans="1:12" ht="15" x14ac:dyDescent="0.25">
      <c r="A78" s="24"/>
      <c r="B78" s="17"/>
      <c r="C78" s="8"/>
      <c r="D78" s="18" t="s">
        <v>32</v>
      </c>
      <c r="E78" s="9"/>
      <c r="F78" s="19">
        <f>SUM(F72:F77)</f>
        <v>760</v>
      </c>
      <c r="G78" s="19">
        <f>SUM(G72:G77)</f>
        <v>15.6</v>
      </c>
      <c r="H78" s="19">
        <f>SUM(H72:H77)</f>
        <v>17.28</v>
      </c>
      <c r="I78" s="19">
        <f>SUM(I72:I77)</f>
        <v>97.100000000000009</v>
      </c>
      <c r="J78" s="19">
        <f>SUM(J72:J77)</f>
        <v>606.48</v>
      </c>
      <c r="K78" s="25"/>
      <c r="L78" s="19">
        <f>SUM(L72:L77)</f>
        <v>74</v>
      </c>
    </row>
    <row r="79" spans="1:12" ht="25.5" x14ac:dyDescent="0.25">
      <c r="A79" s="26">
        <f>A72</f>
        <v>1</v>
      </c>
      <c r="B79" s="13">
        <f>B72</f>
        <v>5</v>
      </c>
      <c r="C79" s="10" t="s">
        <v>24</v>
      </c>
      <c r="D79" s="7" t="s">
        <v>25</v>
      </c>
      <c r="E79" s="42" t="s">
        <v>156</v>
      </c>
      <c r="F79" s="43">
        <v>80</v>
      </c>
      <c r="G79" s="43">
        <v>1.2</v>
      </c>
      <c r="H79" s="43">
        <v>0.1</v>
      </c>
      <c r="I79" s="43">
        <v>17.2</v>
      </c>
      <c r="J79" s="43">
        <v>75.7</v>
      </c>
      <c r="K79" s="44" t="s">
        <v>74</v>
      </c>
      <c r="L79" s="43">
        <v>15</v>
      </c>
    </row>
    <row r="80" spans="1:12" ht="15" x14ac:dyDescent="0.25">
      <c r="A80" s="23"/>
      <c r="B80" s="15"/>
      <c r="C80" s="11"/>
      <c r="D80" s="7" t="s">
        <v>26</v>
      </c>
      <c r="E80" s="42" t="s">
        <v>97</v>
      </c>
      <c r="F80" s="43">
        <v>200</v>
      </c>
      <c r="G80" s="43">
        <v>10.7</v>
      </c>
      <c r="H80" s="43">
        <v>7.9</v>
      </c>
      <c r="I80" s="43">
        <v>75.8</v>
      </c>
      <c r="J80" s="43">
        <v>41.6</v>
      </c>
      <c r="K80" s="44" t="s">
        <v>157</v>
      </c>
      <c r="L80" s="43">
        <v>19.36</v>
      </c>
    </row>
    <row r="81" spans="1:12" ht="15" x14ac:dyDescent="0.25">
      <c r="A81" s="23"/>
      <c r="B81" s="15"/>
      <c r="C81" s="11"/>
      <c r="D81" s="7" t="s">
        <v>27</v>
      </c>
      <c r="E81" s="2" t="s">
        <v>98</v>
      </c>
      <c r="F81" s="43">
        <v>90</v>
      </c>
      <c r="G81" s="43">
        <v>8.4</v>
      </c>
      <c r="H81" s="43">
        <v>7.6</v>
      </c>
      <c r="I81" s="43">
        <v>6.4</v>
      </c>
      <c r="J81" s="43">
        <v>128.4</v>
      </c>
      <c r="K81" s="44" t="s">
        <v>158</v>
      </c>
      <c r="L81" s="43">
        <v>13.83</v>
      </c>
    </row>
    <row r="82" spans="1:12" ht="15" x14ac:dyDescent="0.25">
      <c r="A82" s="23"/>
      <c r="B82" s="15"/>
      <c r="C82" s="11"/>
      <c r="D82" s="7" t="s">
        <v>155</v>
      </c>
      <c r="E82" s="42" t="s">
        <v>154</v>
      </c>
      <c r="F82" s="43">
        <v>100</v>
      </c>
      <c r="G82" s="43">
        <v>3.2</v>
      </c>
      <c r="H82" s="55">
        <v>5.2</v>
      </c>
      <c r="I82" s="43">
        <v>19.8</v>
      </c>
      <c r="J82" s="43">
        <v>139.4</v>
      </c>
      <c r="K82" s="52" t="s">
        <v>137</v>
      </c>
      <c r="L82" s="43">
        <v>6.27</v>
      </c>
    </row>
    <row r="83" spans="1:12" ht="15" x14ac:dyDescent="0.25">
      <c r="A83" s="23"/>
      <c r="B83" s="15"/>
      <c r="C83" s="11"/>
      <c r="D83" s="7" t="s">
        <v>28</v>
      </c>
      <c r="E83" s="42" t="s">
        <v>99</v>
      </c>
      <c r="F83" s="43">
        <v>150</v>
      </c>
      <c r="G83" s="43">
        <v>3.7</v>
      </c>
      <c r="H83" s="43">
        <v>4.8</v>
      </c>
      <c r="I83" s="43">
        <v>36.5</v>
      </c>
      <c r="J83" s="43">
        <v>203.5</v>
      </c>
      <c r="K83" s="44" t="s">
        <v>55</v>
      </c>
      <c r="L83" s="43">
        <v>10.11</v>
      </c>
    </row>
    <row r="84" spans="1:12" ht="15" x14ac:dyDescent="0.25">
      <c r="A84" s="23"/>
      <c r="B84" s="15"/>
      <c r="C84" s="11"/>
      <c r="D84" s="7" t="s">
        <v>29</v>
      </c>
      <c r="E84" s="42" t="s">
        <v>39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144</v>
      </c>
      <c r="L84" s="43">
        <v>5.9</v>
      </c>
    </row>
    <row r="85" spans="1:12" ht="15" x14ac:dyDescent="0.25">
      <c r="A85" s="23"/>
      <c r="B85" s="15"/>
      <c r="C85" s="11"/>
      <c r="D85" s="7" t="s">
        <v>69</v>
      </c>
      <c r="E85" s="42" t="s">
        <v>38</v>
      </c>
      <c r="F85" s="43">
        <v>60</v>
      </c>
      <c r="G85" s="43">
        <v>4.5</v>
      </c>
      <c r="H85" s="43">
        <v>1.74</v>
      </c>
      <c r="I85" s="43">
        <v>30.84</v>
      </c>
      <c r="J85" s="43">
        <v>157.02000000000001</v>
      </c>
      <c r="K85" s="44" t="s">
        <v>72</v>
      </c>
      <c r="L85" s="43">
        <v>5.4</v>
      </c>
    </row>
    <row r="86" spans="1:12" ht="15" x14ac:dyDescent="0.25">
      <c r="A86" s="23"/>
      <c r="B86" s="15"/>
      <c r="C86" s="11"/>
      <c r="D86" s="7" t="s">
        <v>22</v>
      </c>
      <c r="E86" s="42" t="s">
        <v>45</v>
      </c>
      <c r="F86" s="43">
        <v>40</v>
      </c>
      <c r="G86" s="43">
        <v>2.4</v>
      </c>
      <c r="H86" s="43">
        <v>0.44</v>
      </c>
      <c r="I86" s="43">
        <v>19.760000000000002</v>
      </c>
      <c r="J86" s="43">
        <v>91.96</v>
      </c>
      <c r="K86" s="44" t="s">
        <v>72</v>
      </c>
      <c r="L86" s="43">
        <v>6.13</v>
      </c>
    </row>
    <row r="87" spans="1:12" ht="15" x14ac:dyDescent="0.25">
      <c r="A87" s="23"/>
      <c r="B87" s="15"/>
      <c r="C87" s="11"/>
      <c r="D87" s="6" t="s">
        <v>143</v>
      </c>
      <c r="E87" s="42" t="s">
        <v>122</v>
      </c>
      <c r="F87" s="43">
        <v>100</v>
      </c>
      <c r="G87" s="43">
        <v>0.2</v>
      </c>
      <c r="H87" s="43">
        <v>0.3</v>
      </c>
      <c r="I87" s="43">
        <v>8</v>
      </c>
      <c r="J87" s="43">
        <v>37</v>
      </c>
      <c r="K87" s="44" t="s">
        <v>46</v>
      </c>
      <c r="L87" s="43">
        <v>20</v>
      </c>
    </row>
    <row r="88" spans="1:12" ht="15" x14ac:dyDescent="0.25">
      <c r="A88" s="24"/>
      <c r="B88" s="17"/>
      <c r="C88" s="8"/>
      <c r="D88" s="18" t="s">
        <v>32</v>
      </c>
      <c r="E88" s="9"/>
      <c r="F88" s="19">
        <f>SUM(F79:F87)</f>
        <v>1020</v>
      </c>
      <c r="G88" s="19">
        <f>SUM(G79:G87)</f>
        <v>34.799999999999997</v>
      </c>
      <c r="H88" s="19">
        <f>SUM(H79:H87)</f>
        <v>28.080000000000002</v>
      </c>
      <c r="I88" s="19">
        <f>SUM(I79:I87)</f>
        <v>234.1</v>
      </c>
      <c r="J88" s="19">
        <f>SUM(J79:J87)</f>
        <v>955.58</v>
      </c>
      <c r="K88" s="25"/>
      <c r="L88" s="19">
        <f>SUM(L79:L87)</f>
        <v>102</v>
      </c>
    </row>
    <row r="89" spans="1:12" ht="15.75" customHeight="1" thickBot="1" x14ac:dyDescent="0.25">
      <c r="A89" s="29">
        <f>A72</f>
        <v>1</v>
      </c>
      <c r="B89" s="30">
        <f>B72</f>
        <v>5</v>
      </c>
      <c r="C89" s="74" t="s">
        <v>4</v>
      </c>
      <c r="D89" s="75"/>
      <c r="E89" s="31"/>
      <c r="F89" s="32">
        <f>F78+F88</f>
        <v>1780</v>
      </c>
      <c r="G89" s="32">
        <f>G78+G88</f>
        <v>50.4</v>
      </c>
      <c r="H89" s="32">
        <f>H78+H88</f>
        <v>45.36</v>
      </c>
      <c r="I89" s="32">
        <f>I78+I88</f>
        <v>331.2</v>
      </c>
      <c r="J89" s="32">
        <f>J78+J88</f>
        <v>1562.06</v>
      </c>
      <c r="K89" s="32"/>
      <c r="L89" s="32">
        <f>L78+L88</f>
        <v>176</v>
      </c>
    </row>
    <row r="90" spans="1:12" ht="15" x14ac:dyDescent="0.25">
      <c r="A90" s="20">
        <v>2</v>
      </c>
      <c r="B90" s="21">
        <v>1</v>
      </c>
      <c r="C90" s="22" t="s">
        <v>19</v>
      </c>
      <c r="D90" s="5" t="s">
        <v>25</v>
      </c>
      <c r="E90" s="39" t="s">
        <v>83</v>
      </c>
      <c r="F90" s="40">
        <v>10</v>
      </c>
      <c r="G90" s="40">
        <v>0.1</v>
      </c>
      <c r="H90" s="40">
        <v>7.2</v>
      </c>
      <c r="I90" s="40">
        <v>0.1</v>
      </c>
      <c r="J90" s="40">
        <v>66.099999999999994</v>
      </c>
      <c r="K90" s="41" t="s">
        <v>50</v>
      </c>
      <c r="L90" s="40">
        <v>10.75</v>
      </c>
    </row>
    <row r="91" spans="1:12" ht="27" customHeight="1" x14ac:dyDescent="0.25">
      <c r="A91" s="23"/>
      <c r="B91" s="15"/>
      <c r="C91" s="11"/>
      <c r="D91" s="6" t="s">
        <v>160</v>
      </c>
      <c r="E91" s="42" t="s">
        <v>161</v>
      </c>
      <c r="F91" s="43">
        <v>200</v>
      </c>
      <c r="G91" s="43">
        <v>27.5</v>
      </c>
      <c r="H91" s="43">
        <v>22.7</v>
      </c>
      <c r="I91" s="43">
        <v>89.3</v>
      </c>
      <c r="J91" s="43">
        <v>171.1</v>
      </c>
      <c r="K91" s="44" t="s">
        <v>71</v>
      </c>
      <c r="L91" s="43">
        <v>21.25</v>
      </c>
    </row>
    <row r="92" spans="1:12" ht="15" x14ac:dyDescent="0.25">
      <c r="A92" s="23"/>
      <c r="B92" s="15"/>
      <c r="C92" s="11"/>
      <c r="D92" s="7" t="s">
        <v>23</v>
      </c>
      <c r="E92" s="42" t="s">
        <v>100</v>
      </c>
      <c r="F92" s="43">
        <v>200</v>
      </c>
      <c r="G92" s="43">
        <v>1.6</v>
      </c>
      <c r="H92" s="43">
        <v>1.1000000000000001</v>
      </c>
      <c r="I92" s="43">
        <v>8.6999999999999993</v>
      </c>
      <c r="J92" s="43">
        <v>50.9</v>
      </c>
      <c r="K92" s="44" t="s">
        <v>47</v>
      </c>
      <c r="L92" s="43">
        <v>4.34</v>
      </c>
    </row>
    <row r="93" spans="1:12" ht="15" x14ac:dyDescent="0.25">
      <c r="A93" s="23"/>
      <c r="B93" s="15"/>
      <c r="C93" s="11"/>
      <c r="D93" s="7" t="s">
        <v>21</v>
      </c>
      <c r="E93" s="42" t="s">
        <v>38</v>
      </c>
      <c r="F93" s="43">
        <v>60</v>
      </c>
      <c r="G93" s="43">
        <v>4.5</v>
      </c>
      <c r="H93" s="43">
        <v>1.74</v>
      </c>
      <c r="I93" s="43">
        <v>30.84</v>
      </c>
      <c r="J93" s="43">
        <v>157.02000000000001</v>
      </c>
      <c r="K93" s="44" t="s">
        <v>72</v>
      </c>
      <c r="L93" s="43">
        <v>5.4</v>
      </c>
    </row>
    <row r="94" spans="1:12" ht="15" x14ac:dyDescent="0.25">
      <c r="A94" s="23"/>
      <c r="B94" s="15"/>
      <c r="C94" s="11"/>
      <c r="D94" s="7" t="s">
        <v>63</v>
      </c>
      <c r="E94" s="42" t="s">
        <v>49</v>
      </c>
      <c r="F94" s="43">
        <v>40</v>
      </c>
      <c r="G94" s="43">
        <v>2.4</v>
      </c>
      <c r="H94" s="43">
        <v>0.44</v>
      </c>
      <c r="I94" s="43">
        <v>19.760000000000002</v>
      </c>
      <c r="J94" s="43">
        <v>91.96</v>
      </c>
      <c r="K94" s="44" t="s">
        <v>72</v>
      </c>
      <c r="L94" s="43">
        <v>6.13</v>
      </c>
    </row>
    <row r="95" spans="1:12" ht="15" x14ac:dyDescent="0.25">
      <c r="A95" s="23"/>
      <c r="B95" s="15"/>
      <c r="C95" s="11"/>
      <c r="D95" s="6" t="s">
        <v>143</v>
      </c>
      <c r="E95" s="42" t="s">
        <v>80</v>
      </c>
      <c r="F95" s="43">
        <v>210</v>
      </c>
      <c r="G95" s="43">
        <v>0.2</v>
      </c>
      <c r="H95" s="43">
        <v>0.3</v>
      </c>
      <c r="I95" s="43">
        <v>8</v>
      </c>
      <c r="J95" s="43">
        <v>37</v>
      </c>
      <c r="K95" s="44" t="s">
        <v>46</v>
      </c>
      <c r="L95" s="43">
        <v>26.13</v>
      </c>
    </row>
    <row r="96" spans="1:12" ht="15" x14ac:dyDescent="0.25">
      <c r="A96" s="24"/>
      <c r="B96" s="17"/>
      <c r="C96" s="8"/>
      <c r="D96" s="18" t="s">
        <v>32</v>
      </c>
      <c r="E96" s="9"/>
      <c r="F96" s="19">
        <f>SUM(F90:F95)</f>
        <v>720</v>
      </c>
      <c r="G96" s="19">
        <f>SUM(G90:G95)</f>
        <v>36.300000000000004</v>
      </c>
      <c r="H96" s="19">
        <f>SUM(H90:H95)</f>
        <v>33.479999999999997</v>
      </c>
      <c r="I96" s="19">
        <f>SUM(I90:I95)</f>
        <v>156.69999999999999</v>
      </c>
      <c r="J96" s="19">
        <f>SUM(J90:J95)</f>
        <v>574.08000000000004</v>
      </c>
      <c r="K96" s="25"/>
      <c r="L96" s="19">
        <f>SUM(L90:L95)</f>
        <v>74</v>
      </c>
    </row>
    <row r="97" spans="1:12" ht="31.5" customHeight="1" x14ac:dyDescent="0.25">
      <c r="A97" s="26">
        <f>A90</f>
        <v>2</v>
      </c>
      <c r="B97" s="13">
        <f>B90</f>
        <v>1</v>
      </c>
      <c r="C97" s="10" t="s">
        <v>24</v>
      </c>
      <c r="D97" s="7" t="s">
        <v>25</v>
      </c>
      <c r="E97" s="42" t="s">
        <v>162</v>
      </c>
      <c r="F97" s="43">
        <v>40</v>
      </c>
      <c r="G97" s="43">
        <v>1.1000000000000001</v>
      </c>
      <c r="H97" s="43">
        <v>0.1</v>
      </c>
      <c r="I97" s="43">
        <v>2.2999999999999998</v>
      </c>
      <c r="J97" s="43">
        <v>14.7</v>
      </c>
      <c r="K97" s="44" t="s">
        <v>50</v>
      </c>
      <c r="L97" s="43">
        <v>19.989999999999998</v>
      </c>
    </row>
    <row r="98" spans="1:12" ht="15" x14ac:dyDescent="0.25">
      <c r="A98" s="23"/>
      <c r="B98" s="15"/>
      <c r="C98" s="11"/>
      <c r="D98" s="7" t="s">
        <v>26</v>
      </c>
      <c r="E98" s="42" t="s">
        <v>121</v>
      </c>
      <c r="F98" s="43">
        <v>200</v>
      </c>
      <c r="G98" s="43">
        <v>7.5</v>
      </c>
      <c r="H98" s="43">
        <v>31.2</v>
      </c>
      <c r="I98" s="43">
        <v>47.6</v>
      </c>
      <c r="J98" s="43">
        <v>250.18</v>
      </c>
      <c r="K98" s="44" t="s">
        <v>54</v>
      </c>
      <c r="L98" s="43">
        <v>18</v>
      </c>
    </row>
    <row r="99" spans="1:12" ht="15" x14ac:dyDescent="0.25">
      <c r="A99" s="23"/>
      <c r="B99" s="15"/>
      <c r="C99" s="11"/>
      <c r="D99" s="7" t="s">
        <v>27</v>
      </c>
      <c r="E99" s="42" t="s">
        <v>165</v>
      </c>
      <c r="F99" s="43">
        <v>90</v>
      </c>
      <c r="G99" s="43">
        <v>11.6</v>
      </c>
      <c r="H99" s="43">
        <v>11.7</v>
      </c>
      <c r="I99" s="43">
        <v>6.4</v>
      </c>
      <c r="J99" s="43">
        <v>177.5</v>
      </c>
      <c r="K99" s="44" t="s">
        <v>46</v>
      </c>
      <c r="L99" s="43">
        <v>19</v>
      </c>
    </row>
    <row r="100" spans="1:12" ht="15" x14ac:dyDescent="0.25">
      <c r="A100" s="23"/>
      <c r="B100" s="15"/>
      <c r="C100" s="11"/>
      <c r="D100" s="7" t="s">
        <v>28</v>
      </c>
      <c r="E100" s="42" t="s">
        <v>163</v>
      </c>
      <c r="F100" s="43">
        <v>150</v>
      </c>
      <c r="G100" s="43">
        <v>11.6</v>
      </c>
      <c r="H100" s="43">
        <v>6.9</v>
      </c>
      <c r="I100" s="43">
        <v>23.3</v>
      </c>
      <c r="J100" s="43">
        <v>200.9</v>
      </c>
      <c r="K100" s="44" t="s">
        <v>166</v>
      </c>
      <c r="L100" s="43">
        <v>7.68</v>
      </c>
    </row>
    <row r="101" spans="1:12" ht="15" x14ac:dyDescent="0.25">
      <c r="A101" s="23"/>
      <c r="B101" s="15"/>
      <c r="C101" s="11"/>
      <c r="D101" s="7" t="s">
        <v>29</v>
      </c>
      <c r="E101" s="42" t="s">
        <v>91</v>
      </c>
      <c r="F101" s="43">
        <v>200</v>
      </c>
      <c r="G101" s="43">
        <v>0.1</v>
      </c>
      <c r="H101" s="43">
        <v>0.1</v>
      </c>
      <c r="I101" s="43">
        <v>14.9</v>
      </c>
      <c r="J101" s="43">
        <v>60.7</v>
      </c>
      <c r="K101" s="44" t="s">
        <v>70</v>
      </c>
      <c r="L101" s="43">
        <v>5.8</v>
      </c>
    </row>
    <row r="102" spans="1:12" ht="15" x14ac:dyDescent="0.25">
      <c r="A102" s="23"/>
      <c r="B102" s="15"/>
      <c r="C102" s="11"/>
      <c r="D102" s="7" t="s">
        <v>30</v>
      </c>
      <c r="E102" s="42" t="s">
        <v>38</v>
      </c>
      <c r="F102" s="43">
        <v>60</v>
      </c>
      <c r="G102" s="43">
        <v>4.5</v>
      </c>
      <c r="H102" s="43">
        <v>1.74</v>
      </c>
      <c r="I102" s="43">
        <v>30.84</v>
      </c>
      <c r="J102" s="43">
        <v>157.02000000000001</v>
      </c>
      <c r="K102" s="44" t="s">
        <v>72</v>
      </c>
      <c r="L102" s="43">
        <v>5.4</v>
      </c>
    </row>
    <row r="103" spans="1:12" ht="15" x14ac:dyDescent="0.25">
      <c r="A103" s="23"/>
      <c r="B103" s="15"/>
      <c r="C103" s="11"/>
      <c r="D103" s="7" t="s">
        <v>31</v>
      </c>
      <c r="E103" s="42" t="s">
        <v>45</v>
      </c>
      <c r="F103" s="43">
        <v>40</v>
      </c>
      <c r="G103" s="43">
        <v>2.4</v>
      </c>
      <c r="H103" s="43">
        <v>0.44</v>
      </c>
      <c r="I103" s="43">
        <v>19.760000000000002</v>
      </c>
      <c r="J103" s="43">
        <v>91.96</v>
      </c>
      <c r="K103" s="44" t="s">
        <v>72</v>
      </c>
      <c r="L103" s="43">
        <v>6.13</v>
      </c>
    </row>
    <row r="104" spans="1:12" ht="15" x14ac:dyDescent="0.25">
      <c r="A104" s="23"/>
      <c r="B104" s="15"/>
      <c r="C104" s="11"/>
      <c r="D104" s="6" t="s">
        <v>143</v>
      </c>
      <c r="E104" s="42" t="s">
        <v>122</v>
      </c>
      <c r="F104" s="43">
        <v>100</v>
      </c>
      <c r="G104" s="43">
        <v>0.2</v>
      </c>
      <c r="H104" s="43">
        <v>0.3</v>
      </c>
      <c r="I104" s="43">
        <v>8</v>
      </c>
      <c r="J104" s="43">
        <v>37</v>
      </c>
      <c r="K104" s="44" t="s">
        <v>46</v>
      </c>
      <c r="L104" s="43">
        <v>20</v>
      </c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SUM(F97:F104)</f>
        <v>880</v>
      </c>
      <c r="G105" s="19">
        <f>SUM(G97:G104)</f>
        <v>39</v>
      </c>
      <c r="H105" s="19">
        <f>SUM(H97:H104)</f>
        <v>52.48</v>
      </c>
      <c r="I105" s="19">
        <f>SUM(I97:I104)</f>
        <v>153.1</v>
      </c>
      <c r="J105" s="19">
        <f>SUM(J97:J104)</f>
        <v>989.96</v>
      </c>
      <c r="K105" s="25"/>
      <c r="L105" s="19">
        <f>SUM(L97:L104)</f>
        <v>101.99999999999999</v>
      </c>
    </row>
    <row r="106" spans="1:12" ht="15.75" thickBot="1" x14ac:dyDescent="0.25">
      <c r="A106" s="29">
        <f>A90</f>
        <v>2</v>
      </c>
      <c r="B106" s="30">
        <f>B90</f>
        <v>1</v>
      </c>
      <c r="C106" s="74" t="s">
        <v>4</v>
      </c>
      <c r="D106" s="75"/>
      <c r="E106" s="31"/>
      <c r="F106" s="32">
        <f>F96+F105</f>
        <v>1600</v>
      </c>
      <c r="G106" s="32">
        <f>G96+G105</f>
        <v>75.300000000000011</v>
      </c>
      <c r="H106" s="32">
        <f>H96+H105</f>
        <v>85.96</v>
      </c>
      <c r="I106" s="32">
        <f>I96+I105</f>
        <v>309.79999999999995</v>
      </c>
      <c r="J106" s="32">
        <f>J96+J105</f>
        <v>1564.04</v>
      </c>
      <c r="K106" s="32"/>
      <c r="L106" s="32">
        <f>L96+L105</f>
        <v>176</v>
      </c>
    </row>
    <row r="107" spans="1:12" ht="15.75" thickBot="1" x14ac:dyDescent="0.3">
      <c r="A107" s="14">
        <v>2</v>
      </c>
      <c r="B107" s="15">
        <v>2</v>
      </c>
      <c r="C107" s="22" t="s">
        <v>19</v>
      </c>
      <c r="D107" s="5" t="s">
        <v>25</v>
      </c>
      <c r="E107" s="39" t="s">
        <v>92</v>
      </c>
      <c r="F107" s="40">
        <v>15</v>
      </c>
      <c r="G107" s="40">
        <v>3.5</v>
      </c>
      <c r="H107" s="40">
        <v>4.4000000000000004</v>
      </c>
      <c r="I107" s="40">
        <v>0</v>
      </c>
      <c r="J107" s="40">
        <v>53.8</v>
      </c>
      <c r="K107" s="41" t="s">
        <v>78</v>
      </c>
      <c r="L107" s="40">
        <v>16.13</v>
      </c>
    </row>
    <row r="108" spans="1:12" ht="15" x14ac:dyDescent="0.25">
      <c r="A108" s="14"/>
      <c r="B108" s="15"/>
      <c r="C108" s="11"/>
      <c r="D108" s="6" t="s">
        <v>20</v>
      </c>
      <c r="E108" s="39" t="s">
        <v>101</v>
      </c>
      <c r="F108" s="43">
        <v>200</v>
      </c>
      <c r="G108" s="43">
        <v>8.3000000000000007</v>
      </c>
      <c r="H108" s="43">
        <v>10.199999999999999</v>
      </c>
      <c r="I108" s="43">
        <v>37.6</v>
      </c>
      <c r="J108" s="43">
        <v>274.89999999999998</v>
      </c>
      <c r="K108" s="44" t="s">
        <v>167</v>
      </c>
      <c r="L108" s="43">
        <v>16.940000000000001</v>
      </c>
    </row>
    <row r="109" spans="1:12" ht="15" x14ac:dyDescent="0.25">
      <c r="A109" s="14"/>
      <c r="B109" s="15"/>
      <c r="C109" s="11"/>
      <c r="D109" s="7" t="s">
        <v>23</v>
      </c>
      <c r="E109" s="42" t="s">
        <v>80</v>
      </c>
      <c r="F109" s="43">
        <v>180</v>
      </c>
      <c r="G109" s="43">
        <v>0.2</v>
      </c>
      <c r="H109" s="43">
        <v>0.3</v>
      </c>
      <c r="I109" s="43">
        <v>8</v>
      </c>
      <c r="J109" s="43">
        <v>37</v>
      </c>
      <c r="K109" s="44" t="s">
        <v>46</v>
      </c>
      <c r="L109" s="43">
        <v>21.57</v>
      </c>
    </row>
    <row r="110" spans="1:12" ht="15" x14ac:dyDescent="0.25">
      <c r="A110" s="14"/>
      <c r="B110" s="15"/>
      <c r="C110" s="11"/>
      <c r="D110" s="7" t="s">
        <v>21</v>
      </c>
      <c r="E110" s="42" t="s">
        <v>102</v>
      </c>
      <c r="F110" s="43">
        <v>200</v>
      </c>
      <c r="G110" s="43">
        <v>3.8</v>
      </c>
      <c r="H110" s="43">
        <v>2.9</v>
      </c>
      <c r="I110" s="43">
        <v>11.3</v>
      </c>
      <c r="J110" s="43">
        <v>86</v>
      </c>
      <c r="K110" s="44" t="s">
        <v>142</v>
      </c>
      <c r="L110" s="43">
        <v>11.7</v>
      </c>
    </row>
    <row r="111" spans="1:12" ht="15" x14ac:dyDescent="0.25">
      <c r="A111" s="14"/>
      <c r="B111" s="15"/>
      <c r="C111" s="11"/>
      <c r="D111" s="7" t="s">
        <v>30</v>
      </c>
      <c r="E111" s="42" t="s">
        <v>38</v>
      </c>
      <c r="F111" s="43">
        <v>45</v>
      </c>
      <c r="G111" s="43">
        <v>3.4</v>
      </c>
      <c r="H111" s="43">
        <v>0.4</v>
      </c>
      <c r="I111" s="43">
        <v>22.1</v>
      </c>
      <c r="J111" s="43">
        <v>105.5</v>
      </c>
      <c r="K111" s="44" t="s">
        <v>46</v>
      </c>
      <c r="L111" s="43">
        <v>3.83</v>
      </c>
    </row>
    <row r="112" spans="1:12" ht="15" x14ac:dyDescent="0.25">
      <c r="A112" s="14"/>
      <c r="B112" s="15"/>
      <c r="C112" s="11"/>
      <c r="D112" s="7" t="s">
        <v>31</v>
      </c>
      <c r="E112" s="42" t="s">
        <v>45</v>
      </c>
      <c r="F112" s="43">
        <v>25</v>
      </c>
      <c r="G112" s="43">
        <v>1.7</v>
      </c>
      <c r="H112" s="43">
        <v>0.3</v>
      </c>
      <c r="I112" s="43">
        <v>8.4</v>
      </c>
      <c r="J112" s="43">
        <v>42.7</v>
      </c>
      <c r="K112" s="44" t="s">
        <v>46</v>
      </c>
      <c r="L112" s="43">
        <v>3.83</v>
      </c>
    </row>
    <row r="113" spans="1:12" ht="15" x14ac:dyDescent="0.25">
      <c r="A113" s="14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16"/>
      <c r="B114" s="17"/>
      <c r="C114" s="8"/>
      <c r="D114" s="18" t="s">
        <v>32</v>
      </c>
      <c r="E114" s="9"/>
      <c r="F114" s="19">
        <f>SUM(F107:F113)</f>
        <v>665</v>
      </c>
      <c r="G114" s="19">
        <f t="shared" ref="G114:J114" si="5">SUM(G107:G113)</f>
        <v>20.9</v>
      </c>
      <c r="H114" s="19">
        <f t="shared" si="5"/>
        <v>18.5</v>
      </c>
      <c r="I114" s="19">
        <f t="shared" si="5"/>
        <v>87.4</v>
      </c>
      <c r="J114" s="19">
        <f t="shared" si="5"/>
        <v>599.90000000000009</v>
      </c>
      <c r="K114" s="25"/>
      <c r="L114" s="19">
        <f t="shared" ref="L114" si="6">SUM(L107:L113)</f>
        <v>74</v>
      </c>
    </row>
    <row r="115" spans="1:12" ht="15" x14ac:dyDescent="0.25">
      <c r="A115" s="13">
        <f>A107</f>
        <v>2</v>
      </c>
      <c r="B115" s="13">
        <f>B107</f>
        <v>2</v>
      </c>
      <c r="C115" s="10" t="s">
        <v>24</v>
      </c>
      <c r="D115" s="7" t="s">
        <v>25</v>
      </c>
      <c r="E115" s="42" t="s">
        <v>117</v>
      </c>
      <c r="F115" s="43">
        <v>80</v>
      </c>
      <c r="G115" s="43">
        <v>0.7</v>
      </c>
      <c r="H115" s="43">
        <v>0.1</v>
      </c>
      <c r="I115" s="43">
        <v>2</v>
      </c>
      <c r="J115" s="43">
        <v>11.3</v>
      </c>
      <c r="K115" s="44" t="s">
        <v>76</v>
      </c>
      <c r="L115" s="43">
        <v>12.1</v>
      </c>
    </row>
    <row r="116" spans="1:12" ht="15" x14ac:dyDescent="0.25">
      <c r="A116" s="14"/>
      <c r="B116" s="15"/>
      <c r="C116" s="11"/>
      <c r="D116" s="7" t="s">
        <v>26</v>
      </c>
      <c r="E116" s="50" t="s">
        <v>125</v>
      </c>
      <c r="F116" s="43">
        <v>200</v>
      </c>
      <c r="G116" s="43">
        <v>9</v>
      </c>
      <c r="H116" s="43">
        <v>1.1000000000000001</v>
      </c>
      <c r="I116" s="43">
        <v>55</v>
      </c>
      <c r="J116" s="43">
        <v>273.39999999999998</v>
      </c>
      <c r="K116" s="44" t="s">
        <v>59</v>
      </c>
      <c r="L116" s="43">
        <v>15.3</v>
      </c>
    </row>
    <row r="117" spans="1:12" ht="15" x14ac:dyDescent="0.25">
      <c r="A117" s="14"/>
      <c r="B117" s="15"/>
      <c r="C117" s="11"/>
      <c r="D117" s="7" t="s">
        <v>27</v>
      </c>
      <c r="E117" s="42" t="s">
        <v>120</v>
      </c>
      <c r="F117" s="43">
        <v>90</v>
      </c>
      <c r="G117" s="43">
        <v>13.5</v>
      </c>
      <c r="H117" s="43">
        <v>9.5</v>
      </c>
      <c r="I117" s="43">
        <v>6.5</v>
      </c>
      <c r="J117" s="43">
        <v>168</v>
      </c>
      <c r="K117" s="44" t="s">
        <v>46</v>
      </c>
      <c r="L117" s="43">
        <v>21.08</v>
      </c>
    </row>
    <row r="118" spans="1:12" ht="15" x14ac:dyDescent="0.25">
      <c r="A118" s="23"/>
      <c r="B118" s="15"/>
      <c r="C118" s="11"/>
      <c r="D118" s="7" t="s">
        <v>155</v>
      </c>
      <c r="E118" s="42" t="s">
        <v>154</v>
      </c>
      <c r="F118" s="43">
        <v>100</v>
      </c>
      <c r="G118" s="43">
        <v>3.2</v>
      </c>
      <c r="H118" s="55">
        <v>5.2</v>
      </c>
      <c r="I118" s="43">
        <v>19.8</v>
      </c>
      <c r="J118" s="43">
        <v>139.4</v>
      </c>
      <c r="K118" s="52" t="s">
        <v>137</v>
      </c>
      <c r="L118" s="43">
        <v>6.27</v>
      </c>
    </row>
    <row r="119" spans="1:12" ht="15" x14ac:dyDescent="0.25">
      <c r="A119" s="14"/>
      <c r="B119" s="15"/>
      <c r="C119" s="11"/>
      <c r="D119" s="7" t="s">
        <v>28</v>
      </c>
      <c r="E119" s="42" t="s">
        <v>103</v>
      </c>
      <c r="F119" s="43">
        <v>150</v>
      </c>
      <c r="G119" s="43">
        <v>3.2</v>
      </c>
      <c r="H119" s="43">
        <v>5.2</v>
      </c>
      <c r="I119" s="43">
        <v>19.8</v>
      </c>
      <c r="J119" s="43">
        <v>139.4</v>
      </c>
      <c r="K119" s="44" t="s">
        <v>137</v>
      </c>
      <c r="L119" s="43">
        <v>8.6199999999999992</v>
      </c>
    </row>
    <row r="120" spans="1:12" ht="15" x14ac:dyDescent="0.25">
      <c r="A120" s="14"/>
      <c r="B120" s="15"/>
      <c r="C120" s="11"/>
      <c r="D120" s="7" t="s">
        <v>29</v>
      </c>
      <c r="E120" s="42" t="s">
        <v>123</v>
      </c>
      <c r="F120" s="43">
        <v>200</v>
      </c>
      <c r="G120" s="43">
        <v>0.2</v>
      </c>
      <c r="H120" s="43">
        <v>0</v>
      </c>
      <c r="I120" s="43">
        <v>6.5</v>
      </c>
      <c r="J120" s="43">
        <v>26.8</v>
      </c>
      <c r="K120" s="44" t="s">
        <v>46</v>
      </c>
      <c r="L120" s="43">
        <v>2.1</v>
      </c>
    </row>
    <row r="121" spans="1:12" ht="15" x14ac:dyDescent="0.25">
      <c r="A121" s="14"/>
      <c r="B121" s="15"/>
      <c r="C121" s="11"/>
      <c r="D121" s="7" t="s">
        <v>30</v>
      </c>
      <c r="E121" s="42" t="s">
        <v>104</v>
      </c>
      <c r="F121" s="43">
        <v>60</v>
      </c>
      <c r="G121" s="43">
        <v>4.5</v>
      </c>
      <c r="H121" s="43">
        <v>1.74</v>
      </c>
      <c r="I121" s="43">
        <v>30.84</v>
      </c>
      <c r="J121" s="43">
        <v>157.02000000000001</v>
      </c>
      <c r="K121" s="44" t="s">
        <v>72</v>
      </c>
      <c r="L121" s="43">
        <v>5.4</v>
      </c>
    </row>
    <row r="122" spans="1:12" ht="15" x14ac:dyDescent="0.25">
      <c r="A122" s="14"/>
      <c r="B122" s="15"/>
      <c r="C122" s="11"/>
      <c r="D122" s="7" t="s">
        <v>31</v>
      </c>
      <c r="E122" s="42" t="s">
        <v>45</v>
      </c>
      <c r="F122" s="43">
        <v>40</v>
      </c>
      <c r="G122" s="43">
        <v>2.4</v>
      </c>
      <c r="H122" s="43">
        <v>0.44</v>
      </c>
      <c r="I122" s="43">
        <v>19.760000000000002</v>
      </c>
      <c r="J122" s="43">
        <v>91.96</v>
      </c>
      <c r="K122" s="44" t="s">
        <v>72</v>
      </c>
      <c r="L122" s="43">
        <v>6.13</v>
      </c>
    </row>
    <row r="123" spans="1:12" ht="15" x14ac:dyDescent="0.25">
      <c r="A123" s="14"/>
      <c r="B123" s="15"/>
      <c r="C123" s="11"/>
      <c r="D123" s="6" t="s">
        <v>23</v>
      </c>
      <c r="E123" s="42" t="s">
        <v>122</v>
      </c>
      <c r="F123" s="43">
        <v>100</v>
      </c>
      <c r="G123" s="43">
        <v>0.2</v>
      </c>
      <c r="H123" s="43">
        <v>0.3</v>
      </c>
      <c r="I123" s="43">
        <v>8</v>
      </c>
      <c r="J123" s="43">
        <v>37</v>
      </c>
      <c r="K123" s="44" t="s">
        <v>46</v>
      </c>
      <c r="L123" s="43">
        <v>25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32</v>
      </c>
      <c r="E125" s="9"/>
      <c r="F125" s="19">
        <f>SUM(F115:F124)</f>
        <v>1020</v>
      </c>
      <c r="G125" s="19">
        <f t="shared" ref="G125:J125" si="7">SUM(G115:G124)</f>
        <v>36.9</v>
      </c>
      <c r="H125" s="19">
        <f t="shared" si="7"/>
        <v>23.58</v>
      </c>
      <c r="I125" s="19">
        <f t="shared" si="7"/>
        <v>168.2</v>
      </c>
      <c r="J125" s="19">
        <f t="shared" si="7"/>
        <v>1044.28</v>
      </c>
      <c r="K125" s="25"/>
      <c r="L125" s="19">
        <f t="shared" ref="L125" si="8">SUM(L115:L124)</f>
        <v>102</v>
      </c>
    </row>
    <row r="126" spans="1:12" ht="15.75" thickBot="1" x14ac:dyDescent="0.25">
      <c r="A126" s="33">
        <f>A107</f>
        <v>2</v>
      </c>
      <c r="B126" s="33">
        <f>B107</f>
        <v>2</v>
      </c>
      <c r="C126" s="74" t="s">
        <v>4</v>
      </c>
      <c r="D126" s="75"/>
      <c r="E126" s="31"/>
      <c r="F126" s="32">
        <f>F114+F125</f>
        <v>1685</v>
      </c>
      <c r="G126" s="32">
        <f t="shared" ref="G126:L126" si="9">G114+G125</f>
        <v>57.8</v>
      </c>
      <c r="H126" s="32">
        <f t="shared" si="9"/>
        <v>42.08</v>
      </c>
      <c r="I126" s="32">
        <f t="shared" si="9"/>
        <v>255.6</v>
      </c>
      <c r="J126" s="32">
        <f t="shared" si="9"/>
        <v>1644.18</v>
      </c>
      <c r="K126" s="32"/>
      <c r="L126" s="32">
        <f t="shared" si="9"/>
        <v>176</v>
      </c>
    </row>
    <row r="127" spans="1:12" ht="15.75" thickBot="1" x14ac:dyDescent="0.3">
      <c r="A127" s="20">
        <v>2</v>
      </c>
      <c r="B127" s="21">
        <v>3</v>
      </c>
      <c r="C127" s="22" t="s">
        <v>19</v>
      </c>
      <c r="D127" s="5" t="s">
        <v>25</v>
      </c>
      <c r="E127" s="39" t="s">
        <v>107</v>
      </c>
      <c r="F127" s="40">
        <v>15</v>
      </c>
      <c r="G127" s="40">
        <v>3.5</v>
      </c>
      <c r="H127" s="40">
        <v>4.4000000000000004</v>
      </c>
      <c r="I127" s="40">
        <v>0</v>
      </c>
      <c r="J127" s="40">
        <v>53.8</v>
      </c>
      <c r="K127" s="41" t="s">
        <v>78</v>
      </c>
      <c r="L127" s="40">
        <v>10.75</v>
      </c>
    </row>
    <row r="128" spans="1:12" ht="15" x14ac:dyDescent="0.25">
      <c r="A128" s="23"/>
      <c r="B128" s="15"/>
      <c r="C128" s="11"/>
      <c r="D128" s="6"/>
      <c r="E128" s="39" t="s">
        <v>118</v>
      </c>
      <c r="F128" s="43">
        <v>150</v>
      </c>
      <c r="G128" s="43">
        <v>29.4</v>
      </c>
      <c r="H128" s="43">
        <v>8.6</v>
      </c>
      <c r="I128" s="43">
        <v>31</v>
      </c>
      <c r="J128" s="43">
        <v>319.10000000000002</v>
      </c>
      <c r="K128" s="44" t="s">
        <v>168</v>
      </c>
      <c r="L128" s="43">
        <v>22.12</v>
      </c>
    </row>
    <row r="129" spans="1:12" ht="15" x14ac:dyDescent="0.25">
      <c r="A129" s="23"/>
      <c r="B129" s="15"/>
      <c r="C129" s="11"/>
      <c r="D129" s="7" t="s">
        <v>21</v>
      </c>
      <c r="E129" s="42" t="s">
        <v>123</v>
      </c>
      <c r="F129" s="43">
        <v>200</v>
      </c>
      <c r="G129" s="43">
        <v>0.2</v>
      </c>
      <c r="H129" s="43">
        <v>0</v>
      </c>
      <c r="I129" s="43">
        <v>6.5</v>
      </c>
      <c r="J129" s="43">
        <v>26.8</v>
      </c>
      <c r="K129" s="44" t="s">
        <v>169</v>
      </c>
      <c r="L129" s="43">
        <v>2.1</v>
      </c>
    </row>
    <row r="130" spans="1:12" ht="15.75" customHeight="1" x14ac:dyDescent="0.25">
      <c r="A130" s="23"/>
      <c r="B130" s="15"/>
      <c r="C130" s="11"/>
      <c r="D130" s="7" t="s">
        <v>23</v>
      </c>
      <c r="E130" s="42" t="s">
        <v>80</v>
      </c>
      <c r="F130" s="43">
        <v>200</v>
      </c>
      <c r="G130" s="43">
        <v>0.2</v>
      </c>
      <c r="H130" s="43">
        <v>0.3</v>
      </c>
      <c r="I130" s="43">
        <v>8</v>
      </c>
      <c r="J130" s="43">
        <v>37</v>
      </c>
      <c r="K130" s="44" t="s">
        <v>46</v>
      </c>
      <c r="L130" s="43">
        <v>27.5</v>
      </c>
    </row>
    <row r="131" spans="1:12" ht="15" x14ac:dyDescent="0.25">
      <c r="A131" s="23"/>
      <c r="B131" s="15"/>
      <c r="C131" s="11"/>
      <c r="D131" s="7" t="s">
        <v>30</v>
      </c>
      <c r="E131" s="42" t="s">
        <v>38</v>
      </c>
      <c r="F131" s="43">
        <v>60</v>
      </c>
      <c r="G131" s="43">
        <v>4.5</v>
      </c>
      <c r="H131" s="43">
        <v>1.74</v>
      </c>
      <c r="I131" s="43">
        <v>30.84</v>
      </c>
      <c r="J131" s="43">
        <v>157.02000000000001</v>
      </c>
      <c r="K131" s="44" t="s">
        <v>72</v>
      </c>
      <c r="L131" s="43">
        <v>5.4</v>
      </c>
    </row>
    <row r="132" spans="1:12" ht="15" x14ac:dyDescent="0.25">
      <c r="A132" s="23"/>
      <c r="B132" s="15"/>
      <c r="C132" s="11"/>
      <c r="D132" s="6" t="s">
        <v>31</v>
      </c>
      <c r="E132" s="42" t="s">
        <v>45</v>
      </c>
      <c r="F132" s="43">
        <v>40</v>
      </c>
      <c r="G132" s="43">
        <v>2.4</v>
      </c>
      <c r="H132" s="43">
        <v>0.44</v>
      </c>
      <c r="I132" s="43">
        <v>19.760000000000002</v>
      </c>
      <c r="J132" s="43">
        <v>91.96</v>
      </c>
      <c r="K132" s="44" t="s">
        <v>72</v>
      </c>
      <c r="L132" s="43">
        <v>6.13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.75" thickBot="1" x14ac:dyDescent="0.3">
      <c r="A134" s="24"/>
      <c r="B134" s="17"/>
      <c r="C134" s="8"/>
      <c r="D134" s="18" t="s">
        <v>32</v>
      </c>
      <c r="E134" s="9"/>
      <c r="F134" s="19">
        <f>SUM(F127:F133)</f>
        <v>665</v>
      </c>
      <c r="G134" s="19">
        <f t="shared" ref="G134:J134" si="10">SUM(G127:G133)</f>
        <v>40.200000000000003</v>
      </c>
      <c r="H134" s="19">
        <f t="shared" si="10"/>
        <v>15.48</v>
      </c>
      <c r="I134" s="19">
        <f t="shared" si="10"/>
        <v>96.100000000000009</v>
      </c>
      <c r="J134" s="19">
        <f t="shared" si="10"/>
        <v>685.68000000000006</v>
      </c>
      <c r="K134" s="25"/>
      <c r="L134" s="19">
        <f t="shared" ref="L134" si="11">SUM(L127:L133)</f>
        <v>74</v>
      </c>
    </row>
    <row r="135" spans="1:12" ht="15" x14ac:dyDescent="0.25">
      <c r="A135" s="26">
        <f>A127</f>
        <v>2</v>
      </c>
      <c r="B135" s="13">
        <f>B127</f>
        <v>3</v>
      </c>
      <c r="C135" s="10" t="s">
        <v>24</v>
      </c>
      <c r="D135" s="7" t="s">
        <v>25</v>
      </c>
      <c r="E135" s="39" t="s">
        <v>170</v>
      </c>
      <c r="F135" s="43">
        <v>80</v>
      </c>
      <c r="G135" s="43">
        <v>1.3</v>
      </c>
      <c r="H135" s="43">
        <v>8.1</v>
      </c>
      <c r="I135" s="43">
        <v>7.7</v>
      </c>
      <c r="J135" s="43">
        <v>108.7</v>
      </c>
      <c r="K135" s="44" t="s">
        <v>171</v>
      </c>
      <c r="L135" s="43">
        <v>12.5</v>
      </c>
    </row>
    <row r="136" spans="1:12" ht="15" x14ac:dyDescent="0.25">
      <c r="A136" s="23"/>
      <c r="B136" s="15"/>
      <c r="C136" s="11"/>
      <c r="D136" s="7" t="s">
        <v>26</v>
      </c>
      <c r="E136" s="42" t="s">
        <v>105</v>
      </c>
      <c r="F136" s="43">
        <v>200</v>
      </c>
      <c r="G136" s="43">
        <v>39.5</v>
      </c>
      <c r="H136" s="43">
        <v>19.2</v>
      </c>
      <c r="I136" s="43">
        <v>62.2</v>
      </c>
      <c r="J136" s="43">
        <v>178.3</v>
      </c>
      <c r="K136" s="44" t="s">
        <v>172</v>
      </c>
      <c r="L136" s="43">
        <v>13.8</v>
      </c>
    </row>
    <row r="137" spans="1:12" ht="15" x14ac:dyDescent="0.25">
      <c r="A137" s="23"/>
      <c r="B137" s="15"/>
      <c r="C137" s="11"/>
      <c r="D137" s="7" t="s">
        <v>27</v>
      </c>
      <c r="E137" s="42" t="s">
        <v>178</v>
      </c>
      <c r="F137" s="43">
        <v>150</v>
      </c>
      <c r="G137" s="43">
        <v>5.4</v>
      </c>
      <c r="H137" s="43">
        <v>4.9000000000000004</v>
      </c>
      <c r="I137" s="43">
        <v>32.799999999999997</v>
      </c>
      <c r="J137" s="43">
        <v>196.8</v>
      </c>
      <c r="K137" s="44" t="s">
        <v>60</v>
      </c>
      <c r="L137" s="57" t="s">
        <v>179</v>
      </c>
    </row>
    <row r="138" spans="1:12" ht="15" x14ac:dyDescent="0.25">
      <c r="A138" s="23"/>
      <c r="B138" s="15"/>
      <c r="C138" s="11"/>
      <c r="D138" s="7" t="s">
        <v>28</v>
      </c>
      <c r="E138" s="42" t="s">
        <v>106</v>
      </c>
      <c r="F138" s="43">
        <v>90</v>
      </c>
      <c r="G138" s="43">
        <v>11.5</v>
      </c>
      <c r="H138" s="43">
        <v>28.3</v>
      </c>
      <c r="I138" s="43">
        <v>0</v>
      </c>
      <c r="J138" s="43">
        <v>201</v>
      </c>
      <c r="K138" s="52" t="s">
        <v>72</v>
      </c>
      <c r="L138" s="43">
        <v>20.63</v>
      </c>
    </row>
    <row r="139" spans="1:12" ht="15" x14ac:dyDescent="0.25">
      <c r="A139" s="23"/>
      <c r="B139" s="15"/>
      <c r="C139" s="11"/>
      <c r="D139" s="7" t="s">
        <v>155</v>
      </c>
      <c r="E139" s="42" t="s">
        <v>154</v>
      </c>
      <c r="F139" s="43">
        <v>100</v>
      </c>
      <c r="G139" s="43">
        <v>3.2</v>
      </c>
      <c r="H139" s="55">
        <v>5.2</v>
      </c>
      <c r="I139" s="43">
        <v>19.8</v>
      </c>
      <c r="J139" s="43">
        <v>139.4</v>
      </c>
      <c r="K139" s="52" t="s">
        <v>137</v>
      </c>
      <c r="L139" s="43">
        <v>6.27</v>
      </c>
    </row>
    <row r="140" spans="1:12" ht="15" x14ac:dyDescent="0.25">
      <c r="A140" s="23"/>
      <c r="B140" s="15"/>
      <c r="C140" s="11"/>
      <c r="D140" s="7" t="s">
        <v>29</v>
      </c>
      <c r="E140" s="42" t="s">
        <v>93</v>
      </c>
      <c r="F140" s="43">
        <v>200</v>
      </c>
      <c r="G140" s="43">
        <v>0</v>
      </c>
      <c r="H140" s="43">
        <v>0</v>
      </c>
      <c r="I140" s="43">
        <v>9.5</v>
      </c>
      <c r="J140" s="43">
        <v>40</v>
      </c>
      <c r="K140" s="44" t="s">
        <v>46</v>
      </c>
      <c r="L140" s="43">
        <v>23.4</v>
      </c>
    </row>
    <row r="141" spans="1:12" ht="15" x14ac:dyDescent="0.25">
      <c r="A141" s="23"/>
      <c r="B141" s="15"/>
      <c r="C141" s="11"/>
      <c r="D141" s="7" t="s">
        <v>30</v>
      </c>
      <c r="E141" s="42" t="s">
        <v>38</v>
      </c>
      <c r="F141" s="43">
        <v>60</v>
      </c>
      <c r="G141" s="43">
        <v>4.5</v>
      </c>
      <c r="H141" s="43">
        <v>1.74</v>
      </c>
      <c r="I141" s="43">
        <v>30.84</v>
      </c>
      <c r="J141" s="43">
        <v>157.02000000000001</v>
      </c>
      <c r="K141" s="44" t="s">
        <v>72</v>
      </c>
      <c r="L141" s="43">
        <v>5.4</v>
      </c>
    </row>
    <row r="142" spans="1:12" ht="15" x14ac:dyDescent="0.25">
      <c r="A142" s="23"/>
      <c r="B142" s="15"/>
      <c r="C142" s="11"/>
      <c r="D142" s="6" t="s">
        <v>143</v>
      </c>
      <c r="E142" s="42" t="s">
        <v>122</v>
      </c>
      <c r="F142" s="43">
        <v>100</v>
      </c>
      <c r="G142" s="43">
        <v>0.2</v>
      </c>
      <c r="H142" s="43">
        <v>0.3</v>
      </c>
      <c r="I142" s="43">
        <v>8</v>
      </c>
      <c r="J142" s="43">
        <v>37</v>
      </c>
      <c r="K142" s="44" t="s">
        <v>46</v>
      </c>
      <c r="L142" s="43">
        <v>20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32</v>
      </c>
      <c r="E144" s="9"/>
      <c r="F144" s="19">
        <f>SUM(F135:F143)</f>
        <v>980</v>
      </c>
      <c r="G144" s="19">
        <f>SUM(G135:G143)</f>
        <v>65.600000000000009</v>
      </c>
      <c r="H144" s="19">
        <f>SUM(H135:H143)</f>
        <v>67.739999999999995</v>
      </c>
      <c r="I144" s="19">
        <f>SUM(I135:I143)</f>
        <v>170.84</v>
      </c>
      <c r="J144" s="19">
        <f>SUM(J135:J143)</f>
        <v>1058.2199999999998</v>
      </c>
      <c r="K144" s="25"/>
      <c r="L144" s="19">
        <f>SUM(L135:L143)</f>
        <v>102</v>
      </c>
    </row>
    <row r="145" spans="1:12" ht="15.75" thickBot="1" x14ac:dyDescent="0.25">
      <c r="A145" s="29">
        <f>A127</f>
        <v>2</v>
      </c>
      <c r="B145" s="30">
        <f>B127</f>
        <v>3</v>
      </c>
      <c r="C145" s="74" t="s">
        <v>4</v>
      </c>
      <c r="D145" s="75"/>
      <c r="E145" s="31"/>
      <c r="F145" s="32">
        <f>F134+F144</f>
        <v>1645</v>
      </c>
      <c r="G145" s="32">
        <f>G134+G144</f>
        <v>105.80000000000001</v>
      </c>
      <c r="H145" s="32">
        <f>H134+H144</f>
        <v>83.22</v>
      </c>
      <c r="I145" s="32">
        <f>I134+I144</f>
        <v>266.94</v>
      </c>
      <c r="J145" s="32">
        <f>J134+J144</f>
        <v>1743.8999999999999</v>
      </c>
      <c r="K145" s="32"/>
      <c r="L145" s="32">
        <f>L134+L144</f>
        <v>176</v>
      </c>
    </row>
    <row r="146" spans="1:12" ht="15" x14ac:dyDescent="0.25">
      <c r="A146" s="20">
        <v>2</v>
      </c>
      <c r="B146" s="21">
        <v>4</v>
      </c>
      <c r="C146" s="22" t="s">
        <v>19</v>
      </c>
      <c r="D146" s="5" t="s">
        <v>20</v>
      </c>
      <c r="E146" s="39" t="s">
        <v>96</v>
      </c>
      <c r="F146" s="40">
        <v>10</v>
      </c>
      <c r="G146" s="40">
        <v>0.1</v>
      </c>
      <c r="H146" s="40">
        <v>7.2</v>
      </c>
      <c r="I146" s="40">
        <v>0.1</v>
      </c>
      <c r="J146" s="40">
        <v>66.099999999999994</v>
      </c>
      <c r="K146" s="41" t="s">
        <v>77</v>
      </c>
      <c r="L146" s="40">
        <v>10.75</v>
      </c>
    </row>
    <row r="147" spans="1:12" ht="15" x14ac:dyDescent="0.25">
      <c r="A147" s="23"/>
      <c r="B147" s="15"/>
      <c r="C147" s="11"/>
      <c r="D147" s="6"/>
      <c r="E147" s="42" t="s">
        <v>146</v>
      </c>
      <c r="F147" s="43">
        <v>150</v>
      </c>
      <c r="G147" s="43">
        <v>22.9</v>
      </c>
      <c r="H147" s="43">
        <v>10.8</v>
      </c>
      <c r="I147" s="43">
        <v>15.4</v>
      </c>
      <c r="J147" s="43">
        <v>250.3</v>
      </c>
      <c r="K147" s="44" t="s">
        <v>147</v>
      </c>
      <c r="L147" s="43">
        <v>21.25</v>
      </c>
    </row>
    <row r="148" spans="1:12" ht="15" x14ac:dyDescent="0.25">
      <c r="A148" s="23"/>
      <c r="B148" s="15"/>
      <c r="C148" s="11"/>
      <c r="D148" s="7" t="s">
        <v>21</v>
      </c>
      <c r="E148" s="42" t="s">
        <v>108</v>
      </c>
      <c r="F148" s="43">
        <v>200</v>
      </c>
      <c r="G148" s="43">
        <v>4.5999999999999996</v>
      </c>
      <c r="H148" s="43">
        <v>3.6</v>
      </c>
      <c r="I148" s="43">
        <v>12.6</v>
      </c>
      <c r="J148" s="43">
        <v>100.4</v>
      </c>
      <c r="K148" s="44" t="s">
        <v>145</v>
      </c>
      <c r="L148" s="43">
        <v>12.34</v>
      </c>
    </row>
    <row r="149" spans="1:12" ht="15" x14ac:dyDescent="0.25">
      <c r="A149" s="23"/>
      <c r="B149" s="15"/>
      <c r="C149" s="11"/>
      <c r="D149" s="7" t="s">
        <v>22</v>
      </c>
      <c r="E149" s="42" t="s">
        <v>38</v>
      </c>
      <c r="F149" s="43">
        <v>60</v>
      </c>
      <c r="G149" s="43">
        <v>4.5</v>
      </c>
      <c r="H149" s="43">
        <v>1.74</v>
      </c>
      <c r="I149" s="43">
        <v>30.84</v>
      </c>
      <c r="J149" s="43">
        <v>157.02000000000001</v>
      </c>
      <c r="K149" s="44" t="s">
        <v>72</v>
      </c>
      <c r="L149" s="43">
        <v>5.4</v>
      </c>
    </row>
    <row r="150" spans="1:12" ht="15" x14ac:dyDescent="0.25">
      <c r="A150" s="23"/>
      <c r="B150" s="15"/>
      <c r="C150" s="11"/>
      <c r="D150" s="7" t="s">
        <v>23</v>
      </c>
      <c r="E150" s="42" t="s">
        <v>45</v>
      </c>
      <c r="F150" s="43">
        <v>30</v>
      </c>
      <c r="G150" s="43">
        <v>1.7</v>
      </c>
      <c r="H150" s="43">
        <v>0.3</v>
      </c>
      <c r="I150" s="43">
        <v>8.4</v>
      </c>
      <c r="J150" s="43">
        <v>42.7</v>
      </c>
      <c r="K150" s="44" t="s">
        <v>46</v>
      </c>
      <c r="L150" s="43">
        <v>4.26</v>
      </c>
    </row>
    <row r="151" spans="1:12" ht="15" x14ac:dyDescent="0.25">
      <c r="A151" s="23"/>
      <c r="B151" s="15"/>
      <c r="C151" s="11"/>
      <c r="D151" s="6"/>
      <c r="E151" s="42" t="s">
        <v>80</v>
      </c>
      <c r="F151" s="43">
        <v>100</v>
      </c>
      <c r="G151" s="43">
        <v>0.2</v>
      </c>
      <c r="H151" s="43">
        <v>0.3</v>
      </c>
      <c r="I151" s="43">
        <v>8</v>
      </c>
      <c r="J151" s="43">
        <v>37</v>
      </c>
      <c r="K151" s="44" t="s">
        <v>46</v>
      </c>
      <c r="L151" s="43">
        <v>20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32</v>
      </c>
      <c r="E153" s="9"/>
      <c r="F153" s="19">
        <f>SUM(F146:F152)</f>
        <v>550</v>
      </c>
      <c r="G153" s="19">
        <f t="shared" ref="G153:J153" si="12">SUM(G146:G152)</f>
        <v>34.000000000000007</v>
      </c>
      <c r="H153" s="19">
        <f t="shared" si="12"/>
        <v>23.94</v>
      </c>
      <c r="I153" s="19">
        <f t="shared" si="12"/>
        <v>75.34</v>
      </c>
      <c r="J153" s="19">
        <f t="shared" si="12"/>
        <v>653.52</v>
      </c>
      <c r="K153" s="25"/>
      <c r="L153" s="19">
        <f t="shared" ref="L153" si="13">SUM(L146:L152)</f>
        <v>74</v>
      </c>
    </row>
    <row r="154" spans="1:12" ht="15" x14ac:dyDescent="0.25">
      <c r="A154" s="26">
        <f>A146</f>
        <v>2</v>
      </c>
      <c r="B154" s="13">
        <f>B146</f>
        <v>4</v>
      </c>
      <c r="C154" s="10" t="s">
        <v>24</v>
      </c>
      <c r="D154" s="7" t="s">
        <v>25</v>
      </c>
      <c r="E154" s="42" t="s">
        <v>130</v>
      </c>
      <c r="F154" s="43">
        <v>30</v>
      </c>
      <c r="G154" s="43">
        <v>0.35</v>
      </c>
      <c r="H154" s="43">
        <v>0.05</v>
      </c>
      <c r="I154" s="43">
        <v>1.1499999999999999</v>
      </c>
      <c r="J154" s="43">
        <v>6.4</v>
      </c>
      <c r="K154" s="44" t="s">
        <v>131</v>
      </c>
      <c r="L154" s="43">
        <v>16.079999999999998</v>
      </c>
    </row>
    <row r="155" spans="1:12" ht="15" x14ac:dyDescent="0.25">
      <c r="A155" s="23"/>
      <c r="B155" s="15"/>
      <c r="C155" s="11"/>
      <c r="D155" s="7" t="s">
        <v>26</v>
      </c>
      <c r="E155" s="50" t="s">
        <v>126</v>
      </c>
      <c r="F155" s="43">
        <v>200</v>
      </c>
      <c r="G155" s="43">
        <v>30</v>
      </c>
      <c r="H155" s="43">
        <v>27.2</v>
      </c>
      <c r="I155" s="43">
        <v>67.7</v>
      </c>
      <c r="J155" s="43">
        <v>163.6</v>
      </c>
      <c r="K155" s="44" t="s">
        <v>59</v>
      </c>
      <c r="L155" s="43">
        <v>17.98</v>
      </c>
    </row>
    <row r="156" spans="1:12" ht="15" x14ac:dyDescent="0.25">
      <c r="A156" s="23"/>
      <c r="B156" s="15"/>
      <c r="C156" s="11"/>
      <c r="D156" s="7" t="s">
        <v>27</v>
      </c>
      <c r="E156" s="42" t="s">
        <v>148</v>
      </c>
      <c r="F156" s="43">
        <v>200</v>
      </c>
      <c r="G156" s="43">
        <v>20.9</v>
      </c>
      <c r="H156" s="43">
        <v>7</v>
      </c>
      <c r="I156" s="43">
        <v>17.600000000000001</v>
      </c>
      <c r="J156" s="43">
        <v>217.4</v>
      </c>
      <c r="K156" s="44" t="s">
        <v>149</v>
      </c>
      <c r="L156" s="43">
        <v>18.38</v>
      </c>
    </row>
    <row r="157" spans="1:12" ht="25.5" x14ac:dyDescent="0.25">
      <c r="A157" s="23"/>
      <c r="B157" s="15"/>
      <c r="C157" s="11"/>
      <c r="D157" s="7" t="s">
        <v>28</v>
      </c>
      <c r="E157" s="42" t="s">
        <v>109</v>
      </c>
      <c r="F157" s="43">
        <v>150</v>
      </c>
      <c r="G157" s="43">
        <v>5.4</v>
      </c>
      <c r="H157" s="43">
        <v>4.9000000000000004</v>
      </c>
      <c r="I157" s="43">
        <v>32.799999999999997</v>
      </c>
      <c r="J157" s="43">
        <v>196.8</v>
      </c>
      <c r="K157" s="44" t="s">
        <v>60</v>
      </c>
      <c r="L157" s="43">
        <v>12.13</v>
      </c>
    </row>
    <row r="158" spans="1:12" ht="15" x14ac:dyDescent="0.25">
      <c r="A158" s="23"/>
      <c r="B158" s="15"/>
      <c r="C158" s="11"/>
      <c r="D158" s="7" t="s">
        <v>29</v>
      </c>
      <c r="E158" s="42" t="s">
        <v>39</v>
      </c>
      <c r="F158" s="43">
        <v>200</v>
      </c>
      <c r="G158" s="43">
        <v>0.5</v>
      </c>
      <c r="H158" s="43">
        <v>0</v>
      </c>
      <c r="I158" s="43">
        <v>19.8</v>
      </c>
      <c r="J158" s="43">
        <v>81</v>
      </c>
      <c r="K158" s="44" t="s">
        <v>144</v>
      </c>
      <c r="L158" s="43">
        <v>5.9</v>
      </c>
    </row>
    <row r="159" spans="1:12" ht="15" x14ac:dyDescent="0.25">
      <c r="A159" s="23"/>
      <c r="B159" s="15"/>
      <c r="C159" s="11"/>
      <c r="D159" s="7" t="s">
        <v>30</v>
      </c>
      <c r="E159" s="42" t="s">
        <v>38</v>
      </c>
      <c r="F159" s="43">
        <v>60</v>
      </c>
      <c r="G159" s="43">
        <v>4.5</v>
      </c>
      <c r="H159" s="43">
        <v>1.74</v>
      </c>
      <c r="I159" s="43">
        <v>30.84</v>
      </c>
      <c r="J159" s="43">
        <v>157.02000000000001</v>
      </c>
      <c r="K159" s="44" t="s">
        <v>72</v>
      </c>
      <c r="L159" s="43">
        <v>5.4</v>
      </c>
    </row>
    <row r="160" spans="1:12" ht="15" x14ac:dyDescent="0.25">
      <c r="A160" s="23"/>
      <c r="B160" s="15"/>
      <c r="C160" s="11"/>
      <c r="D160" s="7" t="s">
        <v>31</v>
      </c>
      <c r="E160" s="42" t="s">
        <v>45</v>
      </c>
      <c r="F160" s="43">
        <v>40</v>
      </c>
      <c r="G160" s="43">
        <v>2.4</v>
      </c>
      <c r="H160" s="43">
        <v>0.44</v>
      </c>
      <c r="I160" s="43">
        <v>19.760000000000002</v>
      </c>
      <c r="J160" s="43">
        <v>91.96</v>
      </c>
      <c r="K160" s="44" t="s">
        <v>72</v>
      </c>
      <c r="L160" s="43">
        <v>6.13</v>
      </c>
    </row>
    <row r="161" spans="1:12" ht="15" x14ac:dyDescent="0.25">
      <c r="A161" s="23"/>
      <c r="B161" s="15"/>
      <c r="C161" s="11"/>
      <c r="D161" s="6" t="s">
        <v>143</v>
      </c>
      <c r="E161" s="42" t="s">
        <v>122</v>
      </c>
      <c r="F161" s="43">
        <v>100</v>
      </c>
      <c r="G161" s="43">
        <v>0.2</v>
      </c>
      <c r="H161" s="43">
        <v>0.3</v>
      </c>
      <c r="I161" s="43">
        <v>8</v>
      </c>
      <c r="J161" s="43">
        <v>37</v>
      </c>
      <c r="K161" s="44" t="s">
        <v>46</v>
      </c>
      <c r="L161" s="43">
        <v>20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32</v>
      </c>
      <c r="E163" s="9"/>
      <c r="F163" s="19">
        <f>SUM(F154:F162)</f>
        <v>980</v>
      </c>
      <c r="G163" s="19">
        <f t="shared" ref="G163:J163" si="14">SUM(G154:G162)</f>
        <v>64.25</v>
      </c>
      <c r="H163" s="19">
        <f t="shared" si="14"/>
        <v>41.629999999999995</v>
      </c>
      <c r="I163" s="19">
        <f t="shared" si="14"/>
        <v>197.65</v>
      </c>
      <c r="J163" s="19">
        <f t="shared" si="14"/>
        <v>951.18000000000006</v>
      </c>
      <c r="K163" s="25"/>
      <c r="L163" s="19">
        <f t="shared" ref="L163" si="15">SUM(L154:L162)</f>
        <v>102</v>
      </c>
    </row>
    <row r="164" spans="1:12" ht="15.75" thickBot="1" x14ac:dyDescent="0.25">
      <c r="A164" s="29">
        <f>A146</f>
        <v>2</v>
      </c>
      <c r="B164" s="30">
        <f>B146</f>
        <v>4</v>
      </c>
      <c r="C164" s="74" t="s">
        <v>4</v>
      </c>
      <c r="D164" s="75"/>
      <c r="E164" s="31"/>
      <c r="F164" s="32">
        <f>F153+F163</f>
        <v>1530</v>
      </c>
      <c r="G164" s="32">
        <f t="shared" ref="G164:L164" si="16">G153+G163</f>
        <v>98.25</v>
      </c>
      <c r="H164" s="32">
        <f t="shared" si="16"/>
        <v>65.569999999999993</v>
      </c>
      <c r="I164" s="32">
        <f t="shared" si="16"/>
        <v>272.99</v>
      </c>
      <c r="J164" s="32">
        <f t="shared" si="16"/>
        <v>1604.7</v>
      </c>
      <c r="K164" s="32"/>
      <c r="L164" s="32">
        <f t="shared" si="16"/>
        <v>176</v>
      </c>
    </row>
    <row r="165" spans="1:12" ht="15.75" thickBot="1" x14ac:dyDescent="0.3">
      <c r="A165" s="20">
        <v>2</v>
      </c>
      <c r="B165" s="21">
        <v>5</v>
      </c>
      <c r="C165" s="22" t="s">
        <v>19</v>
      </c>
      <c r="D165" s="5" t="s">
        <v>25</v>
      </c>
      <c r="E165" s="39" t="s">
        <v>92</v>
      </c>
      <c r="F165" s="40">
        <v>15</v>
      </c>
      <c r="G165" s="40">
        <v>3.5</v>
      </c>
      <c r="H165" s="40">
        <v>4.4000000000000004</v>
      </c>
      <c r="I165" s="40">
        <v>0</v>
      </c>
      <c r="J165" s="40">
        <v>53.8</v>
      </c>
      <c r="K165" s="41" t="s">
        <v>78</v>
      </c>
      <c r="L165" s="40">
        <v>10.75</v>
      </c>
    </row>
    <row r="166" spans="1:12" ht="15" x14ac:dyDescent="0.25">
      <c r="A166" s="23"/>
      <c r="B166" s="15"/>
      <c r="C166" s="11"/>
      <c r="D166" s="6" t="s">
        <v>20</v>
      </c>
      <c r="E166" s="39" t="s">
        <v>124</v>
      </c>
      <c r="F166" s="43">
        <v>200</v>
      </c>
      <c r="G166" s="43">
        <v>5.3</v>
      </c>
      <c r="H166" s="43">
        <v>5.4</v>
      </c>
      <c r="I166" s="43">
        <v>28.7</v>
      </c>
      <c r="J166" s="43">
        <v>184.5</v>
      </c>
      <c r="K166" s="44" t="s">
        <v>129</v>
      </c>
      <c r="L166" s="43">
        <v>20.87</v>
      </c>
    </row>
    <row r="167" spans="1:12" ht="15" x14ac:dyDescent="0.25">
      <c r="A167" s="23"/>
      <c r="B167" s="15"/>
      <c r="C167" s="11"/>
      <c r="D167" s="7" t="s">
        <v>21</v>
      </c>
      <c r="E167" s="42" t="s">
        <v>102</v>
      </c>
      <c r="F167" s="43">
        <v>200</v>
      </c>
      <c r="G167" s="43">
        <v>3.8</v>
      </c>
      <c r="H167" s="43">
        <v>2.9</v>
      </c>
      <c r="I167" s="43">
        <v>11.3</v>
      </c>
      <c r="J167" s="43">
        <v>86</v>
      </c>
      <c r="K167" s="44" t="s">
        <v>142</v>
      </c>
      <c r="L167" s="43">
        <v>11.7</v>
      </c>
    </row>
    <row r="168" spans="1:12" ht="15" x14ac:dyDescent="0.25">
      <c r="A168" s="23"/>
      <c r="B168" s="15"/>
      <c r="C168" s="11"/>
      <c r="D168" s="7" t="s">
        <v>22</v>
      </c>
      <c r="E168" s="42" t="s">
        <v>38</v>
      </c>
      <c r="F168" s="43">
        <v>60</v>
      </c>
      <c r="G168" s="43">
        <v>4.5</v>
      </c>
      <c r="H168" s="43">
        <v>1.74</v>
      </c>
      <c r="I168" s="43">
        <v>30.84</v>
      </c>
      <c r="J168" s="43">
        <v>157.02000000000001</v>
      </c>
      <c r="K168" s="44" t="s">
        <v>72</v>
      </c>
      <c r="L168" s="43">
        <v>5.4</v>
      </c>
    </row>
    <row r="169" spans="1:12" ht="15" x14ac:dyDescent="0.25">
      <c r="A169" s="23"/>
      <c r="B169" s="15"/>
      <c r="C169" s="11"/>
      <c r="D169" s="7" t="s">
        <v>23</v>
      </c>
      <c r="E169" s="42" t="s">
        <v>45</v>
      </c>
      <c r="F169" s="43">
        <v>40</v>
      </c>
      <c r="G169" s="43">
        <v>2.4</v>
      </c>
      <c r="H169" s="43">
        <v>0.44</v>
      </c>
      <c r="I169" s="43">
        <v>19.760000000000002</v>
      </c>
      <c r="J169" s="43">
        <v>91.96</v>
      </c>
      <c r="K169" s="44" t="s">
        <v>72</v>
      </c>
      <c r="L169" s="43">
        <v>6.13</v>
      </c>
    </row>
    <row r="170" spans="1:12" ht="15" x14ac:dyDescent="0.25">
      <c r="A170" s="23"/>
      <c r="B170" s="15"/>
      <c r="C170" s="11"/>
      <c r="D170" s="6"/>
      <c r="E170" s="42" t="s">
        <v>174</v>
      </c>
      <c r="F170" s="43">
        <v>150</v>
      </c>
      <c r="G170" s="43">
        <v>3</v>
      </c>
      <c r="H170" s="43">
        <v>2.5</v>
      </c>
      <c r="I170" s="43">
        <v>11</v>
      </c>
      <c r="J170" s="43">
        <v>79</v>
      </c>
      <c r="K170" s="44" t="s">
        <v>46</v>
      </c>
      <c r="L170" s="43">
        <v>19.149999999999999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25">
      <c r="A172" s="24"/>
      <c r="B172" s="17"/>
      <c r="C172" s="8"/>
      <c r="D172" s="18" t="s">
        <v>32</v>
      </c>
      <c r="E172" s="9"/>
      <c r="F172" s="19">
        <f>SUM(F165:F171)</f>
        <v>665</v>
      </c>
      <c r="G172" s="19">
        <f t="shared" ref="G172:J172" si="17">SUM(G165:G171)</f>
        <v>22.5</v>
      </c>
      <c r="H172" s="19">
        <f t="shared" si="17"/>
        <v>17.380000000000003</v>
      </c>
      <c r="I172" s="19">
        <f t="shared" si="17"/>
        <v>101.60000000000001</v>
      </c>
      <c r="J172" s="19">
        <f t="shared" si="17"/>
        <v>652.28000000000009</v>
      </c>
      <c r="K172" s="25"/>
      <c r="L172" s="19">
        <f t="shared" ref="L172" si="18">SUM(L165:L171)</f>
        <v>74</v>
      </c>
    </row>
    <row r="173" spans="1:12" ht="15" x14ac:dyDescent="0.25">
      <c r="A173" s="26">
        <f>A165</f>
        <v>2</v>
      </c>
      <c r="B173" s="13">
        <f>B165</f>
        <v>5</v>
      </c>
      <c r="C173" s="10" t="s">
        <v>24</v>
      </c>
      <c r="D173" s="7" t="s">
        <v>25</v>
      </c>
      <c r="E173" s="58" t="s">
        <v>180</v>
      </c>
      <c r="F173" s="43">
        <v>80</v>
      </c>
      <c r="G173" s="43">
        <v>0.7</v>
      </c>
      <c r="H173" s="43">
        <v>0.1</v>
      </c>
      <c r="I173" s="43">
        <v>2</v>
      </c>
      <c r="J173" s="43">
        <v>11.3</v>
      </c>
      <c r="K173" s="44" t="s">
        <v>76</v>
      </c>
      <c r="L173" s="43">
        <v>17.3</v>
      </c>
    </row>
    <row r="174" spans="1:12" ht="15" x14ac:dyDescent="0.25">
      <c r="A174" s="23"/>
      <c r="B174" s="15"/>
      <c r="C174" s="11"/>
      <c r="D174" s="7" t="s">
        <v>26</v>
      </c>
      <c r="E174" s="50" t="s">
        <v>150</v>
      </c>
      <c r="F174" s="43">
        <v>200</v>
      </c>
      <c r="G174" s="43">
        <v>45.2</v>
      </c>
      <c r="H174" s="43">
        <v>46.3</v>
      </c>
      <c r="I174" s="43">
        <v>15.4</v>
      </c>
      <c r="J174" s="43">
        <v>359.3</v>
      </c>
      <c r="K174" s="44" t="s">
        <v>151</v>
      </c>
      <c r="L174" s="43">
        <v>16.55</v>
      </c>
    </row>
    <row r="175" spans="1:12" ht="15" x14ac:dyDescent="0.25">
      <c r="A175" s="23"/>
      <c r="B175" s="15"/>
      <c r="C175" s="11"/>
      <c r="D175" s="7" t="s">
        <v>27</v>
      </c>
      <c r="E175" s="42" t="s">
        <v>110</v>
      </c>
      <c r="F175" s="43">
        <v>150</v>
      </c>
      <c r="G175" s="43">
        <v>4.5</v>
      </c>
      <c r="H175" s="43">
        <v>5.6</v>
      </c>
      <c r="I175" s="43">
        <v>26.6</v>
      </c>
      <c r="J175" s="43">
        <v>173.7</v>
      </c>
      <c r="K175" s="44" t="s">
        <v>140</v>
      </c>
      <c r="L175" s="43">
        <v>12.82</v>
      </c>
    </row>
    <row r="176" spans="1:12" ht="15" x14ac:dyDescent="0.25">
      <c r="A176" s="23"/>
      <c r="B176" s="15"/>
      <c r="C176" s="11"/>
      <c r="D176" s="7" t="s">
        <v>28</v>
      </c>
      <c r="E176" s="42" t="s">
        <v>111</v>
      </c>
      <c r="F176" s="43">
        <v>90</v>
      </c>
      <c r="G176" s="43">
        <v>14.4</v>
      </c>
      <c r="H176" s="43">
        <v>3.2</v>
      </c>
      <c r="I176" s="43">
        <v>10.1</v>
      </c>
      <c r="J176" s="43">
        <v>126.4</v>
      </c>
      <c r="K176" s="44" t="s">
        <v>46</v>
      </c>
      <c r="L176" s="43">
        <v>20.399999999999999</v>
      </c>
    </row>
    <row r="177" spans="1:12" ht="15" x14ac:dyDescent="0.25">
      <c r="A177" s="23"/>
      <c r="B177" s="15"/>
      <c r="C177" s="11"/>
      <c r="D177" s="7" t="s">
        <v>29</v>
      </c>
      <c r="E177" s="42" t="s">
        <v>93</v>
      </c>
      <c r="F177" s="43">
        <v>200</v>
      </c>
      <c r="G177" s="43">
        <v>0</v>
      </c>
      <c r="H177" s="43">
        <v>0</v>
      </c>
      <c r="I177" s="43">
        <v>9.5</v>
      </c>
      <c r="J177" s="43">
        <v>40</v>
      </c>
      <c r="K177" s="44" t="s">
        <v>141</v>
      </c>
      <c r="L177" s="43">
        <v>23.4</v>
      </c>
    </row>
    <row r="178" spans="1:12" ht="15" x14ac:dyDescent="0.25">
      <c r="A178" s="23"/>
      <c r="B178" s="15"/>
      <c r="C178" s="11"/>
      <c r="D178" s="7" t="s">
        <v>30</v>
      </c>
      <c r="E178" s="42" t="s">
        <v>38</v>
      </c>
      <c r="F178" s="43">
        <v>60</v>
      </c>
      <c r="G178" s="43">
        <v>4.5</v>
      </c>
      <c r="H178" s="43">
        <v>1.74</v>
      </c>
      <c r="I178" s="43">
        <v>30.84</v>
      </c>
      <c r="J178" s="43">
        <v>157.02000000000001</v>
      </c>
      <c r="K178" s="44" t="s">
        <v>72</v>
      </c>
      <c r="L178" s="43">
        <v>5.4</v>
      </c>
    </row>
    <row r="179" spans="1:12" ht="15" x14ac:dyDescent="0.25">
      <c r="A179" s="23"/>
      <c r="B179" s="15"/>
      <c r="C179" s="11"/>
      <c r="D179" s="7" t="s">
        <v>31</v>
      </c>
      <c r="E179" s="42" t="s">
        <v>45</v>
      </c>
      <c r="F179" s="43">
        <v>40</v>
      </c>
      <c r="G179" s="43">
        <v>2.4</v>
      </c>
      <c r="H179" s="43">
        <v>0.44</v>
      </c>
      <c r="I179" s="43">
        <v>19.760000000000002</v>
      </c>
      <c r="J179" s="43">
        <v>91.96</v>
      </c>
      <c r="K179" s="44" t="s">
        <v>72</v>
      </c>
      <c r="L179" s="43">
        <v>6.13</v>
      </c>
    </row>
    <row r="180" spans="1:12" ht="15" x14ac:dyDescent="0.25">
      <c r="A180" s="24"/>
      <c r="B180" s="17"/>
      <c r="C180" s="8"/>
      <c r="D180" s="18" t="s">
        <v>32</v>
      </c>
      <c r="E180" s="9"/>
      <c r="F180" s="19">
        <f>SUM(F173:F179)</f>
        <v>820</v>
      </c>
      <c r="G180" s="19">
        <f>SUM(G173:G179)</f>
        <v>71.700000000000017</v>
      </c>
      <c r="H180" s="19">
        <f>SUM(H173:H179)</f>
        <v>57.38</v>
      </c>
      <c r="I180" s="19">
        <f>SUM(I173:I179)</f>
        <v>114.2</v>
      </c>
      <c r="J180" s="19">
        <f>SUM(J173:J179)</f>
        <v>959.68</v>
      </c>
      <c r="K180" s="25"/>
      <c r="L180" s="19">
        <f>SUM(L173:L179)</f>
        <v>102</v>
      </c>
    </row>
    <row r="181" spans="1:12" ht="15.75" thickBot="1" x14ac:dyDescent="0.25">
      <c r="A181" s="29">
        <f>A165</f>
        <v>2</v>
      </c>
      <c r="B181" s="30">
        <f>B165</f>
        <v>5</v>
      </c>
      <c r="C181" s="74" t="s">
        <v>4</v>
      </c>
      <c r="D181" s="75"/>
      <c r="E181" s="31"/>
      <c r="F181" s="32">
        <f>F172+F180</f>
        <v>1485</v>
      </c>
      <c r="G181" s="32">
        <f>G172+G180</f>
        <v>94.200000000000017</v>
      </c>
      <c r="H181" s="32">
        <f>H172+H180</f>
        <v>74.760000000000005</v>
      </c>
      <c r="I181" s="32">
        <f>I172+I180</f>
        <v>215.8</v>
      </c>
      <c r="J181" s="32">
        <f>J172+J180</f>
        <v>1611.96</v>
      </c>
      <c r="K181" s="32"/>
      <c r="L181" s="32">
        <f>L172+L180</f>
        <v>176</v>
      </c>
    </row>
    <row r="182" spans="1:12" ht="13.5" thickBot="1" x14ac:dyDescent="0.25">
      <c r="A182" s="27"/>
      <c r="B182" s="28"/>
      <c r="C182" s="76" t="s">
        <v>5</v>
      </c>
      <c r="D182" s="76"/>
      <c r="E182" s="76"/>
      <c r="F182" s="34">
        <f>(F22+F38+F54+F71+F89+F106+F126+F145+F164+F181)/(IF(F22=0,0,1)+IF(F38=0,0,1)+IF(F54=0,0,1)+IF(F71=0,0,1)+IF(F89=0,0,1)+IF(F106=0,0,1)+IF(F126=0,0,1)+IF(F145=0,0,1)+IF(F164=0,0,1)+IF(F181=0,0,1))</f>
        <v>1548.5</v>
      </c>
      <c r="G182" s="34">
        <f>(G22+G38+G54+G71+G89+G106+G126+G145+G164+G181)/(IF(G22=0,0,1)+IF(G38=0,0,1)+IF(G54=0,0,1)+IF(G71=0,0,1)+IF(G89=0,0,1)+IF(G106=0,0,1)+IF(G126=0,0,1)+IF(G145=0,0,1)+IF(G164=0,0,1)+IF(G181=0,0,1))</f>
        <v>94.447000000000003</v>
      </c>
      <c r="H182" s="34">
        <f>(H22+H38+H54+H71+H89+H106+H126+H145+H164+H181)/(IF(H22=0,0,1)+IF(H38=0,0,1)+IF(H54=0,0,1)+IF(H71=0,0,1)+IF(H89=0,0,1)+IF(H106=0,0,1)+IF(H126=0,0,1)+IF(H145=0,0,1)+IF(H164=0,0,1)+IF(H181=0,0,1))</f>
        <v>66.511999999999986</v>
      </c>
      <c r="I182" s="34">
        <f>(I22+I38+I54+I71+I89+I106+I126+I145+I164+I181)/(IF(I22=0,0,1)+IF(I38=0,0,1)+IF(I54=0,0,1)+IF(I71=0,0,1)+IF(I89=0,0,1)+IF(I106=0,0,1)+IF(I126=0,0,1)+IF(I145=0,0,1)+IF(I164=0,0,1)+IF(I181=0,0,1))</f>
        <v>258.73100000000005</v>
      </c>
      <c r="J182" s="34">
        <f>(J22+J38+J54+J71+J89+J106+J126+J145+J164+J181)/(IF(J22=0,0,1)+IF(J38=0,0,1)+IF(J54=0,0,1)+IF(J71=0,0,1)+IF(J89=0,0,1)+IF(J106=0,0,1)+IF(J126=0,0,1)+IF(J145=0,0,1)+IF(J164=0,0,1)+IF(J181=0,0,1))</f>
        <v>1618.6780000000003</v>
      </c>
      <c r="K182" s="34"/>
      <c r="L182" s="34">
        <f>(L22+L38+L54+L71+L89+L106+L126+L145+L164+L181)/(IF(L22=0,0,1)+IF(L38=0,0,1)+IF(L54=0,0,1)+IF(L71=0,0,1)+IF(L89=0,0,1)+IF(L106=0,0,1)+IF(L126=0,0,1)+IF(L145=0,0,1)+IF(L164=0,0,1)+IF(L181=0,0,1))</f>
        <v>176</v>
      </c>
    </row>
  </sheetData>
  <mergeCells count="14">
    <mergeCell ref="C54:D54"/>
    <mergeCell ref="C1:E1"/>
    <mergeCell ref="H1:K1"/>
    <mergeCell ref="H2:K2"/>
    <mergeCell ref="C22:D22"/>
    <mergeCell ref="C38:D38"/>
    <mergeCell ref="C181:D181"/>
    <mergeCell ref="C182:E182"/>
    <mergeCell ref="C71:D71"/>
    <mergeCell ref="C89:D89"/>
    <mergeCell ref="C106:D106"/>
    <mergeCell ref="C126:D126"/>
    <mergeCell ref="C145:D145"/>
    <mergeCell ref="C164:D16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2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5703125" style="1" customWidth="1"/>
    <col min="5" max="5" width="4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41</v>
      </c>
      <c r="D1" s="78"/>
      <c r="E1" s="78"/>
      <c r="F1" s="12" t="s">
        <v>15</v>
      </c>
      <c r="G1" s="2" t="s">
        <v>16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17</v>
      </c>
      <c r="H2" s="79" t="s">
        <v>138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190</v>
      </c>
      <c r="G3" s="2" t="s">
        <v>18</v>
      </c>
      <c r="H3" s="48">
        <v>1</v>
      </c>
      <c r="I3" s="48">
        <v>9</v>
      </c>
      <c r="J3" s="49">
        <v>2025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112</v>
      </c>
      <c r="E6" s="39" t="s">
        <v>43</v>
      </c>
      <c r="F6" s="40">
        <v>20</v>
      </c>
      <c r="G6" s="40">
        <v>3.5</v>
      </c>
      <c r="H6" s="40">
        <v>4.4000000000000004</v>
      </c>
      <c r="I6" s="40">
        <v>0</v>
      </c>
      <c r="J6" s="40">
        <v>53.8</v>
      </c>
      <c r="K6" s="41" t="s">
        <v>78</v>
      </c>
      <c r="L6" s="40">
        <v>21.15</v>
      </c>
    </row>
    <row r="7" spans="1:12" ht="15" x14ac:dyDescent="0.25">
      <c r="A7" s="23"/>
      <c r="B7" s="15"/>
      <c r="C7" s="11"/>
      <c r="D7" s="6" t="s">
        <v>20</v>
      </c>
      <c r="E7" s="42" t="s">
        <v>79</v>
      </c>
      <c r="F7" s="43">
        <v>200</v>
      </c>
      <c r="G7" s="43">
        <v>4.9000000000000004</v>
      </c>
      <c r="H7" s="43">
        <v>6.9</v>
      </c>
      <c r="I7" s="43">
        <v>24.6</v>
      </c>
      <c r="J7" s="43">
        <v>179.9</v>
      </c>
      <c r="K7" s="44" t="s">
        <v>113</v>
      </c>
      <c r="L7" s="43">
        <v>22.86</v>
      </c>
    </row>
    <row r="8" spans="1:12" ht="15" x14ac:dyDescent="0.2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200</v>
      </c>
      <c r="H8" s="43">
        <v>0.3</v>
      </c>
      <c r="I8" s="43">
        <v>0</v>
      </c>
      <c r="J8" s="43">
        <v>6.7</v>
      </c>
      <c r="K8" s="44" t="s">
        <v>47</v>
      </c>
      <c r="L8" s="43">
        <v>4.53</v>
      </c>
    </row>
    <row r="9" spans="1:12" ht="15" x14ac:dyDescent="0.25">
      <c r="A9" s="23"/>
      <c r="B9" s="15"/>
      <c r="C9" s="11"/>
      <c r="D9" s="7" t="s">
        <v>22</v>
      </c>
      <c r="E9" s="42" t="s">
        <v>38</v>
      </c>
      <c r="F9" s="43">
        <v>60</v>
      </c>
      <c r="G9" s="43">
        <v>4.5</v>
      </c>
      <c r="H9" s="43">
        <v>1.74</v>
      </c>
      <c r="I9" s="43">
        <v>30.84</v>
      </c>
      <c r="J9" s="43">
        <v>157.02000000000001</v>
      </c>
      <c r="K9" s="44" t="s">
        <v>72</v>
      </c>
      <c r="L9" s="43">
        <v>5.53</v>
      </c>
    </row>
    <row r="10" spans="1:12" ht="15" x14ac:dyDescent="0.25">
      <c r="A10" s="23"/>
      <c r="B10" s="15"/>
      <c r="C10" s="11"/>
      <c r="D10" s="6" t="s">
        <v>22</v>
      </c>
      <c r="E10" s="42" t="s">
        <v>45</v>
      </c>
      <c r="F10" s="43">
        <v>40</v>
      </c>
      <c r="G10" s="43">
        <v>2.4</v>
      </c>
      <c r="H10" s="43">
        <v>0.44</v>
      </c>
      <c r="I10" s="43">
        <v>19.760000000000002</v>
      </c>
      <c r="J10" s="43">
        <v>91.96</v>
      </c>
      <c r="K10" s="44" t="s">
        <v>72</v>
      </c>
      <c r="L10" s="43">
        <v>6.13</v>
      </c>
    </row>
    <row r="11" spans="1:12" ht="15" x14ac:dyDescent="0.25">
      <c r="A11" s="23"/>
      <c r="B11" s="15"/>
      <c r="C11" s="11"/>
      <c r="D11" s="6"/>
      <c r="E11" s="42" t="s">
        <v>174</v>
      </c>
      <c r="F11" s="43">
        <v>150</v>
      </c>
      <c r="G11" s="43">
        <v>3</v>
      </c>
      <c r="H11" s="43">
        <v>2.5</v>
      </c>
      <c r="I11" s="43">
        <v>11</v>
      </c>
      <c r="J11" s="43">
        <v>79</v>
      </c>
      <c r="K11" s="44" t="s">
        <v>46</v>
      </c>
      <c r="L11" s="43">
        <v>21.82</v>
      </c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670</v>
      </c>
      <c r="G12" s="19">
        <f t="shared" ref="G12:J12" si="0">SUM(G6:G11)</f>
        <v>218.3</v>
      </c>
      <c r="H12" s="19">
        <f t="shared" si="0"/>
        <v>16.28</v>
      </c>
      <c r="I12" s="19">
        <f t="shared" si="0"/>
        <v>86.2</v>
      </c>
      <c r="J12" s="19">
        <f t="shared" si="0"/>
        <v>568.37999999999988</v>
      </c>
      <c r="K12" s="25"/>
      <c r="L12" s="19">
        <f t="shared" ref="L12" si="1">SUM(L6:L11)</f>
        <v>82.02000000000001</v>
      </c>
    </row>
    <row r="13" spans="1:12" ht="18.75" customHeight="1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 t="s">
        <v>84</v>
      </c>
      <c r="F13" s="43">
        <v>80</v>
      </c>
      <c r="G13" s="43">
        <v>0.8</v>
      </c>
      <c r="H13" s="43">
        <v>2.7</v>
      </c>
      <c r="I13" s="43">
        <v>4.5999999999999996</v>
      </c>
      <c r="J13" s="43">
        <v>45.6</v>
      </c>
      <c r="K13" s="44" t="s">
        <v>53</v>
      </c>
      <c r="L13" s="43">
        <v>15</v>
      </c>
    </row>
    <row r="14" spans="1:12" ht="18" customHeight="1" x14ac:dyDescent="0.25">
      <c r="A14" s="23"/>
      <c r="B14" s="15"/>
      <c r="C14" s="11"/>
      <c r="D14" s="7" t="s">
        <v>26</v>
      </c>
      <c r="E14" s="56" t="s">
        <v>81</v>
      </c>
      <c r="F14" s="43">
        <v>250</v>
      </c>
      <c r="G14" s="43">
        <v>23.07</v>
      </c>
      <c r="H14" s="43">
        <v>5.4</v>
      </c>
      <c r="I14" s="43">
        <v>8.8699999999999992</v>
      </c>
      <c r="J14" s="43">
        <v>176.4</v>
      </c>
      <c r="K14" s="44" t="s">
        <v>64</v>
      </c>
      <c r="L14" s="43">
        <v>21.97</v>
      </c>
    </row>
    <row r="15" spans="1:12" ht="15" x14ac:dyDescent="0.25">
      <c r="A15" s="23"/>
      <c r="B15" s="15"/>
      <c r="C15" s="11"/>
      <c r="D15" s="7" t="s">
        <v>28</v>
      </c>
      <c r="E15" s="42" t="s">
        <v>73</v>
      </c>
      <c r="F15" s="43">
        <v>200</v>
      </c>
      <c r="G15" s="43">
        <v>8.1999999999999993</v>
      </c>
      <c r="H15" s="43">
        <v>6.3</v>
      </c>
      <c r="I15" s="43">
        <v>35.9</v>
      </c>
      <c r="J15" s="43">
        <v>233.7</v>
      </c>
      <c r="K15" s="44" t="s">
        <v>75</v>
      </c>
      <c r="L15" s="43">
        <v>14.18</v>
      </c>
    </row>
    <row r="16" spans="1:12" ht="15" x14ac:dyDescent="0.25">
      <c r="A16" s="23"/>
      <c r="B16" s="15"/>
      <c r="C16" s="11"/>
      <c r="D16" s="7" t="s">
        <v>27</v>
      </c>
      <c r="E16" s="42" t="s">
        <v>68</v>
      </c>
      <c r="F16" s="43">
        <v>90</v>
      </c>
      <c r="G16" s="43">
        <v>11.6</v>
      </c>
      <c r="H16" s="43">
        <v>11.7</v>
      </c>
      <c r="I16" s="43">
        <v>6.4</v>
      </c>
      <c r="J16" s="43">
        <v>177.5</v>
      </c>
      <c r="K16" s="44" t="s">
        <v>127</v>
      </c>
      <c r="L16" s="43">
        <v>13.11</v>
      </c>
    </row>
    <row r="17" spans="1:12" ht="15" x14ac:dyDescent="0.25">
      <c r="A17" s="23"/>
      <c r="B17" s="15"/>
      <c r="C17" s="11"/>
      <c r="D17" s="7" t="s">
        <v>29</v>
      </c>
      <c r="E17" s="42" t="s">
        <v>128</v>
      </c>
      <c r="F17" s="43">
        <v>200</v>
      </c>
      <c r="G17" s="43">
        <v>0</v>
      </c>
      <c r="H17" s="43">
        <v>0</v>
      </c>
      <c r="I17" s="43">
        <v>9.5</v>
      </c>
      <c r="J17" s="43">
        <v>40</v>
      </c>
      <c r="K17" s="44" t="s">
        <v>72</v>
      </c>
      <c r="L17" s="43">
        <v>23.4</v>
      </c>
    </row>
    <row r="18" spans="1:12" ht="15" x14ac:dyDescent="0.25">
      <c r="A18" s="23"/>
      <c r="B18" s="15"/>
      <c r="C18" s="11"/>
      <c r="D18" s="7" t="s">
        <v>30</v>
      </c>
      <c r="E18" s="42" t="s">
        <v>38</v>
      </c>
      <c r="F18" s="43">
        <v>60</v>
      </c>
      <c r="G18" s="43">
        <v>4.5</v>
      </c>
      <c r="H18" s="43">
        <v>1.74</v>
      </c>
      <c r="I18" s="43">
        <v>30.84</v>
      </c>
      <c r="J18" s="43">
        <v>157.02000000000001</v>
      </c>
      <c r="K18" s="44" t="s">
        <v>72</v>
      </c>
      <c r="L18" s="43">
        <v>5.4</v>
      </c>
    </row>
    <row r="19" spans="1:12" ht="15" x14ac:dyDescent="0.25">
      <c r="A19" s="23"/>
      <c r="B19" s="15"/>
      <c r="C19" s="11"/>
      <c r="D19" s="7" t="s">
        <v>49</v>
      </c>
      <c r="E19" s="42" t="s">
        <v>45</v>
      </c>
      <c r="F19" s="43">
        <v>40</v>
      </c>
      <c r="G19" s="43">
        <v>2.4</v>
      </c>
      <c r="H19" s="43">
        <v>0.44</v>
      </c>
      <c r="I19" s="43">
        <v>19.760000000000002</v>
      </c>
      <c r="J19" s="43">
        <v>91.96</v>
      </c>
      <c r="K19" s="44" t="s">
        <v>72</v>
      </c>
      <c r="L19" s="43">
        <v>6.13</v>
      </c>
    </row>
    <row r="20" spans="1:12" ht="15" x14ac:dyDescent="0.25">
      <c r="A20" s="23"/>
      <c r="B20" s="15"/>
      <c r="C20" s="11"/>
      <c r="D20" s="6" t="s">
        <v>23</v>
      </c>
      <c r="E20" s="42" t="s">
        <v>122</v>
      </c>
      <c r="F20" s="43">
        <v>180</v>
      </c>
      <c r="G20" s="43">
        <v>0.2</v>
      </c>
      <c r="H20" s="43">
        <v>0.3</v>
      </c>
      <c r="I20" s="43">
        <v>8</v>
      </c>
      <c r="J20" s="43">
        <v>37</v>
      </c>
      <c r="K20" s="44" t="s">
        <v>46</v>
      </c>
      <c r="L20" s="43">
        <v>17.79</v>
      </c>
    </row>
    <row r="21" spans="1:12" ht="15" x14ac:dyDescent="0.25">
      <c r="A21" s="24"/>
      <c r="B21" s="17"/>
      <c r="C21" s="8"/>
      <c r="D21" s="18" t="s">
        <v>32</v>
      </c>
      <c r="E21" s="9"/>
      <c r="F21" s="19">
        <f>SUM(F13:F20)</f>
        <v>1100</v>
      </c>
      <c r="G21" s="19">
        <f>SUM(G13:G20)</f>
        <v>50.77</v>
      </c>
      <c r="H21" s="19">
        <f>SUM(H13:H20)</f>
        <v>28.580000000000002</v>
      </c>
      <c r="I21" s="19">
        <f>SUM(I13:I20)</f>
        <v>123.87</v>
      </c>
      <c r="J21" s="19">
        <f>SUM(J13:J20)</f>
        <v>959.18000000000006</v>
      </c>
      <c r="K21" s="25"/>
      <c r="L21" s="19">
        <f>SUM(L13:L20)</f>
        <v>116.97999999999999</v>
      </c>
    </row>
    <row r="22" spans="1:12" ht="15.75" thickBot="1" x14ac:dyDescent="0.25">
      <c r="A22" s="29">
        <f>A6</f>
        <v>1</v>
      </c>
      <c r="B22" s="30">
        <f>B6</f>
        <v>1</v>
      </c>
      <c r="C22" s="74" t="s">
        <v>4</v>
      </c>
      <c r="D22" s="75"/>
      <c r="E22" s="31"/>
      <c r="F22" s="32">
        <f>F12+F21</f>
        <v>1770</v>
      </c>
      <c r="G22" s="32">
        <f>G12+G21</f>
        <v>269.07</v>
      </c>
      <c r="H22" s="32">
        <f>H12+H21</f>
        <v>44.86</v>
      </c>
      <c r="I22" s="32">
        <f>I12+I21</f>
        <v>210.07</v>
      </c>
      <c r="J22" s="32">
        <f>J12+J21</f>
        <v>1527.56</v>
      </c>
      <c r="K22" s="32"/>
      <c r="L22" s="32">
        <f>L12+L21</f>
        <v>199</v>
      </c>
    </row>
    <row r="23" spans="1:12" ht="15.75" thickBot="1" x14ac:dyDescent="0.3">
      <c r="A23" s="14">
        <v>1</v>
      </c>
      <c r="B23" s="15">
        <v>2</v>
      </c>
      <c r="C23" s="22" t="s">
        <v>19</v>
      </c>
      <c r="D23" s="5" t="s">
        <v>20</v>
      </c>
      <c r="E23" s="39" t="s">
        <v>96</v>
      </c>
      <c r="F23" s="40">
        <v>10</v>
      </c>
      <c r="G23" s="40">
        <v>0.1</v>
      </c>
      <c r="H23" s="40">
        <v>7.2</v>
      </c>
      <c r="I23" s="40">
        <v>0.1</v>
      </c>
      <c r="J23" s="40">
        <v>66.099999999999994</v>
      </c>
      <c r="K23" s="41" t="s">
        <v>50</v>
      </c>
      <c r="L23" s="40">
        <v>10.75</v>
      </c>
    </row>
    <row r="24" spans="1:12" ht="29.25" customHeight="1" x14ac:dyDescent="0.25">
      <c r="A24" s="14"/>
      <c r="B24" s="15"/>
      <c r="C24" s="11"/>
      <c r="D24" s="6"/>
      <c r="E24" s="39" t="s">
        <v>82</v>
      </c>
      <c r="F24" s="43">
        <v>150</v>
      </c>
      <c r="G24" s="43">
        <v>15.5</v>
      </c>
      <c r="H24" s="43">
        <v>9.1999999999999993</v>
      </c>
      <c r="I24" s="43">
        <v>26.3</v>
      </c>
      <c r="J24" s="43">
        <v>249.5</v>
      </c>
      <c r="K24" s="44" t="s">
        <v>51</v>
      </c>
      <c r="L24" s="43">
        <v>34.270000000000003</v>
      </c>
    </row>
    <row r="25" spans="1:12" ht="15" x14ac:dyDescent="0.25">
      <c r="A25" s="14"/>
      <c r="B25" s="15"/>
      <c r="C25" s="11"/>
      <c r="D25" s="7" t="s">
        <v>21</v>
      </c>
      <c r="E25" s="42" t="s">
        <v>85</v>
      </c>
      <c r="F25" s="43">
        <v>200</v>
      </c>
      <c r="G25" s="43">
        <v>4.5999999999999996</v>
      </c>
      <c r="H25" s="43">
        <v>3.6</v>
      </c>
      <c r="I25" s="43">
        <v>12.6</v>
      </c>
      <c r="J25" s="43">
        <v>100.4</v>
      </c>
      <c r="K25" s="44" t="s">
        <v>52</v>
      </c>
      <c r="L25" s="43">
        <v>12.34</v>
      </c>
    </row>
    <row r="26" spans="1:12" ht="15" x14ac:dyDescent="0.25">
      <c r="A26" s="14"/>
      <c r="B26" s="15"/>
      <c r="C26" s="11"/>
      <c r="D26" s="7" t="s">
        <v>38</v>
      </c>
      <c r="E26" s="42" t="s">
        <v>38</v>
      </c>
      <c r="F26" s="43">
        <v>60</v>
      </c>
      <c r="G26" s="43">
        <v>4.5</v>
      </c>
      <c r="H26" s="43">
        <v>1.74</v>
      </c>
      <c r="I26" s="43">
        <v>30.84</v>
      </c>
      <c r="J26" s="43">
        <v>157.02000000000001</v>
      </c>
      <c r="K26" s="44" t="s">
        <v>72</v>
      </c>
      <c r="L26" s="43">
        <v>5.4</v>
      </c>
    </row>
    <row r="27" spans="1:12" ht="15" x14ac:dyDescent="0.25">
      <c r="A27" s="14"/>
      <c r="B27" s="15"/>
      <c r="C27" s="11"/>
      <c r="D27" s="6" t="s">
        <v>45</v>
      </c>
      <c r="E27" s="42" t="s">
        <v>45</v>
      </c>
      <c r="F27" s="43">
        <v>40</v>
      </c>
      <c r="G27" s="43">
        <v>2.4</v>
      </c>
      <c r="H27" s="43">
        <v>0.44</v>
      </c>
      <c r="I27" s="43">
        <v>19.760000000000002</v>
      </c>
      <c r="J27" s="43">
        <v>91.96</v>
      </c>
      <c r="K27" s="44" t="s">
        <v>72</v>
      </c>
      <c r="L27" s="43">
        <v>6.13</v>
      </c>
    </row>
    <row r="28" spans="1:12" ht="15" x14ac:dyDescent="0.25">
      <c r="A28" s="14"/>
      <c r="B28" s="15"/>
      <c r="C28" s="11"/>
      <c r="D28" s="6" t="s">
        <v>164</v>
      </c>
      <c r="E28" s="42" t="s">
        <v>139</v>
      </c>
      <c r="F28" s="43">
        <v>20</v>
      </c>
      <c r="G28" s="43">
        <v>7</v>
      </c>
      <c r="H28" s="43">
        <v>20</v>
      </c>
      <c r="I28" s="43">
        <v>65</v>
      </c>
      <c r="J28" s="43">
        <v>120</v>
      </c>
      <c r="K28" s="44" t="s">
        <v>46</v>
      </c>
      <c r="L28" s="43">
        <v>7.9</v>
      </c>
    </row>
    <row r="29" spans="1:12" ht="15" x14ac:dyDescent="0.25">
      <c r="A29" s="16"/>
      <c r="B29" s="17"/>
      <c r="C29" s="8"/>
      <c r="D29" s="18" t="s">
        <v>32</v>
      </c>
      <c r="E29" s="9"/>
      <c r="F29" s="19">
        <f>SUM(F23:F28)</f>
        <v>480</v>
      </c>
      <c r="G29" s="19">
        <f t="shared" ref="G29:L29" si="2">SUM(G23:G28)</f>
        <v>34.099999999999994</v>
      </c>
      <c r="H29" s="19">
        <f t="shared" si="2"/>
        <v>42.18</v>
      </c>
      <c r="I29" s="19">
        <f t="shared" si="2"/>
        <v>154.60000000000002</v>
      </c>
      <c r="J29" s="19">
        <f t="shared" si="2"/>
        <v>784.98</v>
      </c>
      <c r="K29" s="25"/>
      <c r="L29" s="19">
        <f t="shared" si="2"/>
        <v>76.790000000000006</v>
      </c>
    </row>
    <row r="30" spans="1:12" ht="15" x14ac:dyDescent="0.25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42" t="s">
        <v>114</v>
      </c>
      <c r="F30" s="43">
        <v>80</v>
      </c>
      <c r="G30" s="43">
        <v>1.3</v>
      </c>
      <c r="H30" s="43">
        <v>8.1</v>
      </c>
      <c r="I30" s="43">
        <v>7.7</v>
      </c>
      <c r="J30" s="43">
        <v>108.7</v>
      </c>
      <c r="K30" s="44" t="s">
        <v>53</v>
      </c>
      <c r="L30" s="43">
        <v>16.22</v>
      </c>
    </row>
    <row r="31" spans="1:12" ht="15" x14ac:dyDescent="0.25">
      <c r="A31" s="14"/>
      <c r="B31" s="15"/>
      <c r="C31" s="11"/>
      <c r="D31" s="7" t="s">
        <v>26</v>
      </c>
      <c r="E31" s="42" t="s">
        <v>86</v>
      </c>
      <c r="F31" s="43">
        <v>250</v>
      </c>
      <c r="G31" s="43">
        <v>8.1</v>
      </c>
      <c r="H31" s="43">
        <v>24.6</v>
      </c>
      <c r="I31" s="43">
        <v>26.4</v>
      </c>
      <c r="J31" s="43">
        <v>260.39999999999998</v>
      </c>
      <c r="K31" s="44" t="s">
        <v>54</v>
      </c>
      <c r="L31" s="43">
        <v>22.79</v>
      </c>
    </row>
    <row r="32" spans="1:12" ht="15" x14ac:dyDescent="0.25">
      <c r="A32" s="14"/>
      <c r="B32" s="15"/>
      <c r="C32" s="11"/>
      <c r="D32" s="7" t="s">
        <v>28</v>
      </c>
      <c r="E32" s="42" t="s">
        <v>87</v>
      </c>
      <c r="F32" s="43">
        <v>200</v>
      </c>
      <c r="G32" s="43">
        <v>20.100000000000001</v>
      </c>
      <c r="H32" s="43">
        <v>18.7</v>
      </c>
      <c r="I32" s="43">
        <v>17.2</v>
      </c>
      <c r="J32" s="43">
        <v>180</v>
      </c>
      <c r="K32" s="44" t="s">
        <v>55</v>
      </c>
      <c r="L32" s="43">
        <v>25.56</v>
      </c>
    </row>
    <row r="33" spans="1:12" ht="15" x14ac:dyDescent="0.25">
      <c r="A33" s="14"/>
      <c r="B33" s="15"/>
      <c r="C33" s="11"/>
      <c r="D33" s="7" t="s">
        <v>29</v>
      </c>
      <c r="E33" s="42" t="s">
        <v>152</v>
      </c>
      <c r="F33" s="43">
        <v>200</v>
      </c>
      <c r="G33" s="43">
        <v>0.2</v>
      </c>
      <c r="H33" s="43">
        <v>1</v>
      </c>
      <c r="I33" s="43">
        <v>7.4</v>
      </c>
      <c r="J33" s="43">
        <v>39</v>
      </c>
      <c r="K33" s="44" t="s">
        <v>153</v>
      </c>
      <c r="L33" s="43">
        <v>13.9</v>
      </c>
    </row>
    <row r="34" spans="1:12" ht="15" x14ac:dyDescent="0.25">
      <c r="A34" s="14"/>
      <c r="B34" s="15"/>
      <c r="C34" s="11"/>
      <c r="D34" s="7" t="s">
        <v>30</v>
      </c>
      <c r="E34" s="42" t="s">
        <v>38</v>
      </c>
      <c r="F34" s="43">
        <v>60</v>
      </c>
      <c r="G34" s="43">
        <v>4.5</v>
      </c>
      <c r="H34" s="43">
        <v>1.74</v>
      </c>
      <c r="I34" s="43">
        <v>30.84</v>
      </c>
      <c r="J34" s="43">
        <v>157.02000000000001</v>
      </c>
      <c r="K34" s="44" t="s">
        <v>72</v>
      </c>
      <c r="L34" s="43">
        <v>5.4</v>
      </c>
    </row>
    <row r="35" spans="1:12" ht="15" x14ac:dyDescent="0.25">
      <c r="A35" s="14"/>
      <c r="B35" s="15"/>
      <c r="C35" s="11"/>
      <c r="D35" s="7"/>
      <c r="E35" s="42" t="s">
        <v>175</v>
      </c>
      <c r="F35" s="43">
        <v>100</v>
      </c>
      <c r="G35" s="43">
        <v>13.7</v>
      </c>
      <c r="H35" s="43">
        <v>8</v>
      </c>
      <c r="I35" s="43">
        <v>15.9</v>
      </c>
      <c r="J35" s="43">
        <v>107</v>
      </c>
      <c r="K35" s="44" t="s">
        <v>46</v>
      </c>
      <c r="L35" s="43">
        <v>32</v>
      </c>
    </row>
    <row r="36" spans="1:12" ht="15" x14ac:dyDescent="0.25">
      <c r="A36" s="14"/>
      <c r="B36" s="15"/>
      <c r="C36" s="11"/>
      <c r="D36" s="7" t="s">
        <v>31</v>
      </c>
      <c r="E36" s="42" t="s">
        <v>49</v>
      </c>
      <c r="F36" s="43">
        <v>45</v>
      </c>
      <c r="G36" s="43">
        <v>2.4</v>
      </c>
      <c r="H36" s="43">
        <v>0.44</v>
      </c>
      <c r="I36" s="43">
        <v>19.760000000000002</v>
      </c>
      <c r="J36" s="43">
        <v>91.96</v>
      </c>
      <c r="K36" s="44" t="s">
        <v>72</v>
      </c>
      <c r="L36" s="43">
        <v>6.34</v>
      </c>
    </row>
    <row r="37" spans="1:12" ht="15" x14ac:dyDescent="0.25">
      <c r="A37" s="16"/>
      <c r="B37" s="17"/>
      <c r="C37" s="8"/>
      <c r="D37" s="18" t="s">
        <v>32</v>
      </c>
      <c r="E37" s="9"/>
      <c r="F37" s="19">
        <f>SUM(F30:F36)</f>
        <v>935</v>
      </c>
      <c r="G37" s="19">
        <f>SUM(G30:G36)</f>
        <v>50.300000000000004</v>
      </c>
      <c r="H37" s="19">
        <f>SUM(H30:H36)</f>
        <v>62.580000000000005</v>
      </c>
      <c r="I37" s="19">
        <f>SUM(I30:I36)</f>
        <v>125.2</v>
      </c>
      <c r="J37" s="19">
        <f>SUM(J30:J36)</f>
        <v>944.07999999999993</v>
      </c>
      <c r="K37" s="25"/>
      <c r="L37" s="19">
        <f>SUM(L30:L36)</f>
        <v>122.21000000000001</v>
      </c>
    </row>
    <row r="38" spans="1:12" ht="15.75" customHeight="1" thickBot="1" x14ac:dyDescent="0.25">
      <c r="A38" s="33">
        <f>A23</f>
        <v>1</v>
      </c>
      <c r="B38" s="33">
        <f>B23</f>
        <v>2</v>
      </c>
      <c r="C38" s="74" t="s">
        <v>4</v>
      </c>
      <c r="D38" s="75"/>
      <c r="E38" s="31"/>
      <c r="F38" s="32">
        <f>F29+F37</f>
        <v>1415</v>
      </c>
      <c r="G38" s="32">
        <f>G29+G37</f>
        <v>84.4</v>
      </c>
      <c r="H38" s="32">
        <f>H29+H37</f>
        <v>104.76</v>
      </c>
      <c r="I38" s="32">
        <f>I29+I37</f>
        <v>279.8</v>
      </c>
      <c r="J38" s="32">
        <f>J29+J37</f>
        <v>1729.06</v>
      </c>
      <c r="K38" s="32"/>
      <c r="L38" s="32">
        <f>L29+L37</f>
        <v>199</v>
      </c>
    </row>
    <row r="39" spans="1:12" ht="15" x14ac:dyDescent="0.25">
      <c r="A39" s="20">
        <v>1</v>
      </c>
      <c r="B39" s="21">
        <v>3</v>
      </c>
      <c r="C39" s="22" t="s">
        <v>19</v>
      </c>
      <c r="D39" s="5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3"/>
      <c r="B40" s="15"/>
      <c r="C40" s="11"/>
      <c r="D40" s="6" t="s">
        <v>23</v>
      </c>
      <c r="E40" s="42" t="s">
        <v>88</v>
      </c>
      <c r="F40" s="43">
        <v>200</v>
      </c>
      <c r="G40" s="43">
        <v>9.8000000000000007</v>
      </c>
      <c r="H40" s="43">
        <v>10.7</v>
      </c>
      <c r="I40" s="43">
        <v>4.8</v>
      </c>
      <c r="J40" s="43">
        <v>153.5</v>
      </c>
      <c r="K40" s="51" t="s">
        <v>132</v>
      </c>
      <c r="L40" s="43">
        <v>24.94</v>
      </c>
    </row>
    <row r="41" spans="1:12" ht="15" x14ac:dyDescent="0.25">
      <c r="A41" s="23"/>
      <c r="B41" s="15"/>
      <c r="C41" s="11"/>
      <c r="D41" s="7" t="s">
        <v>21</v>
      </c>
      <c r="E41" s="42" t="s">
        <v>100</v>
      </c>
      <c r="F41" s="43">
        <v>200</v>
      </c>
      <c r="G41" s="43">
        <v>1.6</v>
      </c>
      <c r="H41" s="43">
        <v>1.1000000000000001</v>
      </c>
      <c r="I41" s="43">
        <v>8.6999999999999993</v>
      </c>
      <c r="J41" s="43">
        <v>50.9</v>
      </c>
      <c r="K41" s="44" t="s">
        <v>47</v>
      </c>
      <c r="L41" s="43">
        <v>4.4000000000000004</v>
      </c>
    </row>
    <row r="42" spans="1:12" ht="15" x14ac:dyDescent="0.25">
      <c r="A42" s="23"/>
      <c r="B42" s="15"/>
      <c r="C42" s="11"/>
      <c r="D42" s="7" t="s">
        <v>22</v>
      </c>
      <c r="E42" s="42" t="s">
        <v>38</v>
      </c>
      <c r="F42" s="43">
        <v>45</v>
      </c>
      <c r="G42" s="43">
        <v>3.4</v>
      </c>
      <c r="H42" s="43">
        <v>0.4</v>
      </c>
      <c r="I42" s="43">
        <v>22.1</v>
      </c>
      <c r="J42" s="43">
        <v>105.5</v>
      </c>
      <c r="K42" s="44" t="s">
        <v>46</v>
      </c>
      <c r="L42" s="43">
        <v>3.83</v>
      </c>
    </row>
    <row r="43" spans="1:12" ht="15" x14ac:dyDescent="0.25">
      <c r="A43" s="23"/>
      <c r="B43" s="15"/>
      <c r="C43" s="11"/>
      <c r="D43" s="7" t="s">
        <v>22</v>
      </c>
      <c r="E43" s="42" t="s">
        <v>45</v>
      </c>
      <c r="F43" s="43">
        <v>25</v>
      </c>
      <c r="G43" s="43">
        <v>1.7</v>
      </c>
      <c r="H43" s="43">
        <v>0.3</v>
      </c>
      <c r="I43" s="43">
        <v>8.4</v>
      </c>
      <c r="J43" s="43">
        <v>42.7</v>
      </c>
      <c r="K43" s="44" t="s">
        <v>46</v>
      </c>
      <c r="L43" s="43">
        <v>3.83</v>
      </c>
    </row>
    <row r="44" spans="1:12" ht="15" x14ac:dyDescent="0.25">
      <c r="A44" s="23"/>
      <c r="B44" s="15"/>
      <c r="C44" s="11"/>
      <c r="D44" s="6"/>
      <c r="E44" s="42" t="s">
        <v>176</v>
      </c>
      <c r="F44" s="43">
        <v>125</v>
      </c>
      <c r="G44" s="43">
        <v>3</v>
      </c>
      <c r="H44" s="43">
        <v>2.5</v>
      </c>
      <c r="I44" s="43">
        <v>11</v>
      </c>
      <c r="J44" s="43">
        <v>79</v>
      </c>
      <c r="K44" s="44" t="s">
        <v>46</v>
      </c>
      <c r="L44" s="43">
        <v>37</v>
      </c>
    </row>
    <row r="45" spans="1:12" ht="15" x14ac:dyDescent="0.25">
      <c r="A45" s="24"/>
      <c r="B45" s="17"/>
      <c r="C45" s="8"/>
      <c r="D45" s="18" t="s">
        <v>32</v>
      </c>
      <c r="E45" s="9"/>
      <c r="F45" s="19">
        <f>SUM(F39:F44)</f>
        <v>595</v>
      </c>
      <c r="G45" s="19">
        <f>SUM(G39:G44)</f>
        <v>19.5</v>
      </c>
      <c r="H45" s="19">
        <f>SUM(H39:H44)</f>
        <v>15</v>
      </c>
      <c r="I45" s="19">
        <f>SUM(I39:I44)</f>
        <v>55</v>
      </c>
      <c r="J45" s="19">
        <f>SUM(J39:J44)</f>
        <v>431.59999999999997</v>
      </c>
      <c r="K45" s="25"/>
      <c r="L45" s="19">
        <f>SUM(L39:L44)</f>
        <v>74</v>
      </c>
    </row>
    <row r="46" spans="1:12" ht="15" x14ac:dyDescent="0.25">
      <c r="A46" s="26">
        <f>A39</f>
        <v>1</v>
      </c>
      <c r="B46" s="13">
        <f>B39</f>
        <v>3</v>
      </c>
      <c r="C46" s="10" t="s">
        <v>24</v>
      </c>
      <c r="D46" s="7" t="s">
        <v>25</v>
      </c>
      <c r="E46" s="42" t="s">
        <v>115</v>
      </c>
      <c r="F46" s="43">
        <v>80</v>
      </c>
      <c r="G46" s="43">
        <v>0.8</v>
      </c>
      <c r="H46" s="43">
        <v>7.1</v>
      </c>
      <c r="I46" s="43">
        <v>5.5</v>
      </c>
      <c r="J46" s="43">
        <v>89.5</v>
      </c>
      <c r="K46" s="44" t="s">
        <v>58</v>
      </c>
      <c r="L46" s="43">
        <v>18.22</v>
      </c>
    </row>
    <row r="47" spans="1:12" ht="15" x14ac:dyDescent="0.25">
      <c r="A47" s="23"/>
      <c r="B47" s="15"/>
      <c r="C47" s="11"/>
      <c r="D47" s="7" t="s">
        <v>26</v>
      </c>
      <c r="E47" s="42" t="s">
        <v>89</v>
      </c>
      <c r="F47" s="43">
        <v>250</v>
      </c>
      <c r="G47" s="43">
        <v>9.6</v>
      </c>
      <c r="H47" s="43">
        <v>25.7</v>
      </c>
      <c r="I47" s="43">
        <v>66.099999999999994</v>
      </c>
      <c r="J47" s="43">
        <v>533.29999999999995</v>
      </c>
      <c r="K47" s="52" t="s">
        <v>133</v>
      </c>
      <c r="L47" s="43">
        <v>23.95</v>
      </c>
    </row>
    <row r="48" spans="1:12" ht="15" x14ac:dyDescent="0.25">
      <c r="A48" s="23"/>
      <c r="B48" s="15"/>
      <c r="C48" s="11"/>
      <c r="D48" s="7" t="s">
        <v>27</v>
      </c>
      <c r="E48" s="42" t="s">
        <v>90</v>
      </c>
      <c r="F48" s="43">
        <v>200</v>
      </c>
      <c r="G48" s="43">
        <v>20.100000000000001</v>
      </c>
      <c r="H48" s="43">
        <v>18.7</v>
      </c>
      <c r="I48" s="43">
        <v>17.2</v>
      </c>
      <c r="J48" s="43">
        <v>218</v>
      </c>
      <c r="K48" s="52" t="s">
        <v>134</v>
      </c>
      <c r="L48" s="43">
        <v>27.9</v>
      </c>
    </row>
    <row r="49" spans="1:12" ht="15" x14ac:dyDescent="0.25">
      <c r="A49" s="23"/>
      <c r="B49" s="15"/>
      <c r="C49" s="11"/>
      <c r="D49" s="7" t="s">
        <v>29</v>
      </c>
      <c r="E49" s="42" t="s">
        <v>39</v>
      </c>
      <c r="F49" s="43">
        <v>200</v>
      </c>
      <c r="G49" s="43">
        <v>0.5</v>
      </c>
      <c r="H49" s="43">
        <v>0</v>
      </c>
      <c r="I49" s="43">
        <v>19.8</v>
      </c>
      <c r="J49" s="43">
        <v>81</v>
      </c>
      <c r="K49" s="44" t="s">
        <v>144</v>
      </c>
      <c r="L49" s="43">
        <v>5.9</v>
      </c>
    </row>
    <row r="50" spans="1:12" ht="15" x14ac:dyDescent="0.25">
      <c r="A50" s="23"/>
      <c r="B50" s="15"/>
      <c r="C50" s="11"/>
      <c r="D50" s="7" t="s">
        <v>57</v>
      </c>
      <c r="E50" s="42" t="s">
        <v>38</v>
      </c>
      <c r="F50" s="43">
        <v>60</v>
      </c>
      <c r="G50" s="43">
        <v>4.5</v>
      </c>
      <c r="H50" s="43">
        <v>1.74</v>
      </c>
      <c r="I50" s="43">
        <v>30.84</v>
      </c>
      <c r="J50" s="43">
        <v>157.02000000000001</v>
      </c>
      <c r="K50" s="44" t="s">
        <v>72</v>
      </c>
      <c r="L50" s="43">
        <v>5.4</v>
      </c>
    </row>
    <row r="51" spans="1:12" ht="15" x14ac:dyDescent="0.25">
      <c r="A51" s="23"/>
      <c r="B51" s="15"/>
      <c r="C51" s="11"/>
      <c r="D51" s="6" t="s">
        <v>57</v>
      </c>
      <c r="E51" s="42" t="s">
        <v>45</v>
      </c>
      <c r="F51" s="43">
        <v>40</v>
      </c>
      <c r="G51" s="43">
        <v>2.4</v>
      </c>
      <c r="H51" s="43">
        <v>0.44</v>
      </c>
      <c r="I51" s="43">
        <v>19.760000000000002</v>
      </c>
      <c r="J51" s="43">
        <v>91.96</v>
      </c>
      <c r="K51" s="44" t="s">
        <v>72</v>
      </c>
      <c r="L51" s="43">
        <v>6.13</v>
      </c>
    </row>
    <row r="52" spans="1:12" ht="15" x14ac:dyDescent="0.25">
      <c r="A52" s="23"/>
      <c r="B52" s="15"/>
      <c r="C52" s="11"/>
      <c r="D52" s="6" t="s">
        <v>23</v>
      </c>
      <c r="E52" s="42" t="s">
        <v>122</v>
      </c>
      <c r="F52" s="43">
        <v>200</v>
      </c>
      <c r="G52" s="43">
        <v>0.2</v>
      </c>
      <c r="H52" s="43">
        <v>0.3</v>
      </c>
      <c r="I52" s="43">
        <v>8</v>
      </c>
      <c r="J52" s="43">
        <v>37</v>
      </c>
      <c r="K52" s="44" t="s">
        <v>46</v>
      </c>
      <c r="L52" s="43">
        <v>37.5</v>
      </c>
    </row>
    <row r="53" spans="1:12" ht="15" x14ac:dyDescent="0.25">
      <c r="A53" s="24"/>
      <c r="B53" s="17"/>
      <c r="C53" s="8"/>
      <c r="D53" s="18" t="s">
        <v>32</v>
      </c>
      <c r="E53" s="9"/>
      <c r="F53" s="19">
        <f>SUM(F46:F52)</f>
        <v>1030</v>
      </c>
      <c r="G53" s="19">
        <f t="shared" ref="G53:L53" si="3">SUM(G46:G52)</f>
        <v>38.1</v>
      </c>
      <c r="H53" s="19">
        <f t="shared" si="3"/>
        <v>53.98</v>
      </c>
      <c r="I53" s="19">
        <f t="shared" si="3"/>
        <v>167.2</v>
      </c>
      <c r="J53" s="19">
        <f t="shared" si="3"/>
        <v>1207.78</v>
      </c>
      <c r="K53" s="25"/>
      <c r="L53" s="19">
        <f t="shared" si="3"/>
        <v>125</v>
      </c>
    </row>
    <row r="54" spans="1:12" ht="15.75" customHeight="1" thickBot="1" x14ac:dyDescent="0.25">
      <c r="A54" s="29">
        <f>A39</f>
        <v>1</v>
      </c>
      <c r="B54" s="30">
        <f>B39</f>
        <v>3</v>
      </c>
      <c r="C54" s="74" t="s">
        <v>4</v>
      </c>
      <c r="D54" s="75"/>
      <c r="E54" s="31"/>
      <c r="F54" s="32">
        <f>F45+F53</f>
        <v>1625</v>
      </c>
      <c r="G54" s="32">
        <f>G45+G53</f>
        <v>57.6</v>
      </c>
      <c r="H54" s="32">
        <f>H45+H53</f>
        <v>68.97999999999999</v>
      </c>
      <c r="I54" s="32">
        <f>I45+I53</f>
        <v>222.2</v>
      </c>
      <c r="J54" s="32">
        <f>J45+J53</f>
        <v>1639.3799999999999</v>
      </c>
      <c r="K54" s="32"/>
      <c r="L54" s="32">
        <f>L45+L53</f>
        <v>199</v>
      </c>
    </row>
    <row r="55" spans="1:12" ht="15" x14ac:dyDescent="0.25">
      <c r="A55" s="20">
        <v>1</v>
      </c>
      <c r="B55" s="21">
        <v>4</v>
      </c>
      <c r="C55" s="22" t="s">
        <v>19</v>
      </c>
      <c r="D55" s="5" t="s">
        <v>25</v>
      </c>
      <c r="E55" s="39" t="s">
        <v>92</v>
      </c>
      <c r="F55" s="40">
        <v>20</v>
      </c>
      <c r="G55" s="40">
        <v>3.5</v>
      </c>
      <c r="H55" s="40">
        <v>4.4000000000000004</v>
      </c>
      <c r="I55" s="40">
        <v>0</v>
      </c>
      <c r="J55" s="40">
        <v>53.8</v>
      </c>
      <c r="K55" s="53" t="s">
        <v>78</v>
      </c>
      <c r="L55" s="40">
        <v>21.5</v>
      </c>
    </row>
    <row r="56" spans="1:12" ht="15" x14ac:dyDescent="0.25">
      <c r="A56" s="23"/>
      <c r="B56" s="15"/>
      <c r="C56" s="11"/>
      <c r="D56" s="6" t="s">
        <v>20</v>
      </c>
      <c r="E56" s="42" t="s">
        <v>119</v>
      </c>
      <c r="F56" s="43">
        <v>200</v>
      </c>
      <c r="G56" s="43">
        <v>7.9</v>
      </c>
      <c r="H56" s="43">
        <v>6.8</v>
      </c>
      <c r="I56" s="43">
        <v>28.6</v>
      </c>
      <c r="J56" s="43">
        <v>187.7</v>
      </c>
      <c r="K56" s="52" t="s">
        <v>135</v>
      </c>
      <c r="L56" s="43">
        <v>20.260000000000002</v>
      </c>
    </row>
    <row r="57" spans="1:12" ht="15" x14ac:dyDescent="0.25">
      <c r="A57" s="23"/>
      <c r="B57" s="15"/>
      <c r="C57" s="11"/>
      <c r="D57" s="7" t="s">
        <v>21</v>
      </c>
      <c r="E57" s="42" t="s">
        <v>61</v>
      </c>
      <c r="F57" s="43">
        <v>200</v>
      </c>
      <c r="G57" s="43">
        <v>1.6</v>
      </c>
      <c r="H57" s="43">
        <v>1.1000000000000001</v>
      </c>
      <c r="I57" s="43">
        <v>8.6999999999999993</v>
      </c>
      <c r="J57" s="43">
        <v>50.9</v>
      </c>
      <c r="K57" s="44" t="s">
        <v>62</v>
      </c>
      <c r="L57" s="43">
        <v>6.82</v>
      </c>
    </row>
    <row r="58" spans="1:12" ht="15" x14ac:dyDescent="0.25">
      <c r="A58" s="23"/>
      <c r="B58" s="15"/>
      <c r="C58" s="11"/>
      <c r="D58" s="7" t="s">
        <v>23</v>
      </c>
      <c r="E58" s="42" t="s">
        <v>122</v>
      </c>
      <c r="F58" s="43">
        <v>180</v>
      </c>
      <c r="G58" s="43">
        <v>0.2</v>
      </c>
      <c r="H58" s="43">
        <v>0.3</v>
      </c>
      <c r="I58" s="43">
        <v>8</v>
      </c>
      <c r="J58" s="43">
        <v>37</v>
      </c>
      <c r="K58" s="44" t="s">
        <v>46</v>
      </c>
      <c r="L58" s="43">
        <v>20.13</v>
      </c>
    </row>
    <row r="59" spans="1:12" ht="15" x14ac:dyDescent="0.25">
      <c r="A59" s="23"/>
      <c r="B59" s="15"/>
      <c r="C59" s="11"/>
      <c r="D59" s="7" t="s">
        <v>57</v>
      </c>
      <c r="E59" s="42" t="s">
        <v>38</v>
      </c>
      <c r="F59" s="43">
        <v>50</v>
      </c>
      <c r="G59" s="43">
        <v>3.4</v>
      </c>
      <c r="H59" s="43">
        <v>0.4</v>
      </c>
      <c r="I59" s="43">
        <v>22.1</v>
      </c>
      <c r="J59" s="43">
        <v>105.5</v>
      </c>
      <c r="K59" s="44" t="s">
        <v>46</v>
      </c>
      <c r="L59" s="43">
        <v>4.66</v>
      </c>
    </row>
    <row r="60" spans="1:12" ht="15" x14ac:dyDescent="0.25">
      <c r="A60" s="23"/>
      <c r="B60" s="15"/>
      <c r="C60" s="11"/>
      <c r="D60" s="6" t="s">
        <v>57</v>
      </c>
      <c r="E60" s="42" t="s">
        <v>45</v>
      </c>
      <c r="F60" s="43">
        <v>40</v>
      </c>
      <c r="G60" s="43">
        <v>2.4</v>
      </c>
      <c r="H60" s="43">
        <v>0.44</v>
      </c>
      <c r="I60" s="43">
        <v>19.760000000000002</v>
      </c>
      <c r="J60" s="43">
        <v>91.96</v>
      </c>
      <c r="K60" s="44" t="s">
        <v>72</v>
      </c>
      <c r="L60" s="43">
        <v>6.13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SUM(F55:F61)</f>
        <v>690</v>
      </c>
      <c r="G62" s="19">
        <f t="shared" ref="G62:L62" si="4">SUM(G55:G61)</f>
        <v>18.999999999999996</v>
      </c>
      <c r="H62" s="19">
        <f t="shared" si="4"/>
        <v>13.44</v>
      </c>
      <c r="I62" s="19">
        <f t="shared" si="4"/>
        <v>87.160000000000011</v>
      </c>
      <c r="J62" s="19">
        <f t="shared" si="4"/>
        <v>526.86</v>
      </c>
      <c r="K62" s="25"/>
      <c r="L62" s="19">
        <f t="shared" si="4"/>
        <v>79.5</v>
      </c>
    </row>
    <row r="63" spans="1:12" ht="15" x14ac:dyDescent="0.25">
      <c r="A63" s="26">
        <f>A55</f>
        <v>1</v>
      </c>
      <c r="B63" s="13">
        <f>B55</f>
        <v>4</v>
      </c>
      <c r="C63" s="10" t="s">
        <v>24</v>
      </c>
      <c r="D63" s="7" t="s">
        <v>25</v>
      </c>
      <c r="E63" s="42" t="s">
        <v>116</v>
      </c>
      <c r="F63" s="43">
        <v>80</v>
      </c>
      <c r="G63" s="43">
        <v>0.35</v>
      </c>
      <c r="H63" s="43">
        <v>0.05</v>
      </c>
      <c r="I63" s="43">
        <v>1.1499999999999999</v>
      </c>
      <c r="J63" s="43">
        <v>6.4</v>
      </c>
      <c r="K63" s="52" t="s">
        <v>136</v>
      </c>
      <c r="L63" s="43">
        <v>16.079999999999998</v>
      </c>
    </row>
    <row r="64" spans="1:12" ht="15" x14ac:dyDescent="0.25">
      <c r="A64" s="23"/>
      <c r="B64" s="15"/>
      <c r="C64" s="11"/>
      <c r="D64" s="7" t="s">
        <v>26</v>
      </c>
      <c r="E64" s="42" t="s">
        <v>94</v>
      </c>
      <c r="F64" s="43">
        <v>250</v>
      </c>
      <c r="G64" s="43">
        <v>8.5</v>
      </c>
      <c r="H64" s="43">
        <v>21.3</v>
      </c>
      <c r="I64" s="43">
        <v>48.4</v>
      </c>
      <c r="J64" s="43">
        <v>451.2</v>
      </c>
      <c r="K64" s="52" t="s">
        <v>54</v>
      </c>
      <c r="L64" s="43">
        <v>27.87</v>
      </c>
    </row>
    <row r="65" spans="1:12" ht="15" x14ac:dyDescent="0.25">
      <c r="A65" s="23"/>
      <c r="B65" s="15"/>
      <c r="C65" s="11"/>
      <c r="D65" s="7" t="s">
        <v>27</v>
      </c>
      <c r="E65" s="42" t="s">
        <v>95</v>
      </c>
      <c r="F65" s="43">
        <v>100</v>
      </c>
      <c r="G65" s="43">
        <v>13.7</v>
      </c>
      <c r="H65" s="43">
        <v>7.4</v>
      </c>
      <c r="I65" s="43">
        <v>6.3</v>
      </c>
      <c r="J65" s="43">
        <v>147.1</v>
      </c>
      <c r="K65" s="52" t="s">
        <v>56</v>
      </c>
      <c r="L65" s="43">
        <v>24.5</v>
      </c>
    </row>
    <row r="66" spans="1:12" ht="15" x14ac:dyDescent="0.25">
      <c r="A66" s="23"/>
      <c r="B66" s="15"/>
      <c r="C66" s="11"/>
      <c r="D66" s="54" t="s">
        <v>28</v>
      </c>
      <c r="E66" s="42" t="s">
        <v>48</v>
      </c>
      <c r="F66" s="43">
        <v>200</v>
      </c>
      <c r="G66" s="43">
        <v>3.2</v>
      </c>
      <c r="H66" s="43">
        <v>5.2</v>
      </c>
      <c r="I66" s="43">
        <v>19.8</v>
      </c>
      <c r="J66" s="43">
        <v>139.4</v>
      </c>
      <c r="K66" s="44" t="s">
        <v>137</v>
      </c>
      <c r="L66" s="43">
        <v>16.12</v>
      </c>
    </row>
    <row r="67" spans="1:12" ht="15" x14ac:dyDescent="0.25">
      <c r="A67" s="23"/>
      <c r="B67" s="15"/>
      <c r="C67" s="11"/>
      <c r="D67" s="7" t="s">
        <v>29</v>
      </c>
      <c r="E67" s="42" t="s">
        <v>93</v>
      </c>
      <c r="F67" s="43">
        <v>200</v>
      </c>
      <c r="G67" s="43">
        <v>0</v>
      </c>
      <c r="H67" s="43">
        <v>0</v>
      </c>
      <c r="I67" s="43">
        <v>9.5</v>
      </c>
      <c r="J67" s="43">
        <v>40</v>
      </c>
      <c r="K67" s="44" t="s">
        <v>65</v>
      </c>
      <c r="L67" s="43">
        <v>23.4</v>
      </c>
    </row>
    <row r="68" spans="1:12" ht="15" x14ac:dyDescent="0.25">
      <c r="A68" s="23"/>
      <c r="B68" s="15"/>
      <c r="C68" s="11"/>
      <c r="D68" s="7" t="s">
        <v>63</v>
      </c>
      <c r="E68" s="42" t="s">
        <v>38</v>
      </c>
      <c r="F68" s="43">
        <v>60</v>
      </c>
      <c r="G68" s="43">
        <v>4.5</v>
      </c>
      <c r="H68" s="43">
        <v>1.74</v>
      </c>
      <c r="I68" s="43">
        <v>30.84</v>
      </c>
      <c r="J68" s="43">
        <v>157.02000000000001</v>
      </c>
      <c r="K68" s="44" t="s">
        <v>72</v>
      </c>
      <c r="L68" s="43">
        <v>5.4</v>
      </c>
    </row>
    <row r="69" spans="1:12" ht="15" x14ac:dyDescent="0.25">
      <c r="A69" s="23"/>
      <c r="B69" s="15"/>
      <c r="C69" s="11"/>
      <c r="D69" s="6" t="s">
        <v>63</v>
      </c>
      <c r="E69" s="42" t="s">
        <v>45</v>
      </c>
      <c r="F69" s="43">
        <v>40</v>
      </c>
      <c r="G69" s="43">
        <v>2.4</v>
      </c>
      <c r="H69" s="43">
        <v>0.44</v>
      </c>
      <c r="I69" s="43">
        <v>19.760000000000002</v>
      </c>
      <c r="J69" s="43">
        <v>91.96</v>
      </c>
      <c r="K69" s="44" t="s">
        <v>72</v>
      </c>
      <c r="L69" s="43">
        <v>6.13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930</v>
      </c>
      <c r="G70" s="19">
        <f>SUM(G63:G69)</f>
        <v>32.65</v>
      </c>
      <c r="H70" s="19">
        <f>SUM(H63:H69)</f>
        <v>36.130000000000003</v>
      </c>
      <c r="I70" s="19">
        <f>SUM(I63:I69)</f>
        <v>135.75</v>
      </c>
      <c r="J70" s="19">
        <f>SUM(J63:J69)</f>
        <v>1033.08</v>
      </c>
      <c r="K70" s="25"/>
      <c r="L70" s="19">
        <f>SUM(L63:L69)</f>
        <v>119.5</v>
      </c>
    </row>
    <row r="71" spans="1:12" ht="15.75" customHeight="1" thickBot="1" x14ac:dyDescent="0.25">
      <c r="A71" s="29">
        <f>A55</f>
        <v>1</v>
      </c>
      <c r="B71" s="30">
        <f>B55</f>
        <v>4</v>
      </c>
      <c r="C71" s="74" t="s">
        <v>4</v>
      </c>
      <c r="D71" s="75"/>
      <c r="E71" s="31"/>
      <c r="F71" s="32">
        <f>F62+F70</f>
        <v>1620</v>
      </c>
      <c r="G71" s="32">
        <f>G62+G70</f>
        <v>51.649999999999991</v>
      </c>
      <c r="H71" s="32">
        <f>H62+H70</f>
        <v>49.57</v>
      </c>
      <c r="I71" s="32">
        <f>I62+I70</f>
        <v>222.91000000000003</v>
      </c>
      <c r="J71" s="32">
        <f>J62+J70</f>
        <v>1559.94</v>
      </c>
      <c r="K71" s="32"/>
      <c r="L71" s="32">
        <f>L62+L70</f>
        <v>199</v>
      </c>
    </row>
    <row r="72" spans="1:12" ht="15" x14ac:dyDescent="0.25">
      <c r="A72" s="20">
        <v>1</v>
      </c>
      <c r="B72" s="21">
        <v>5</v>
      </c>
      <c r="C72" s="22" t="s">
        <v>19</v>
      </c>
      <c r="D72" s="5" t="s">
        <v>20</v>
      </c>
      <c r="E72" s="39" t="s">
        <v>173</v>
      </c>
      <c r="F72" s="40">
        <v>200</v>
      </c>
      <c r="G72" s="40">
        <v>5.3</v>
      </c>
      <c r="H72" s="40">
        <v>5.4</v>
      </c>
      <c r="I72" s="40">
        <v>28.7</v>
      </c>
      <c r="J72" s="40">
        <v>184.5</v>
      </c>
      <c r="K72" s="41" t="s">
        <v>67</v>
      </c>
      <c r="L72" s="40">
        <v>22</v>
      </c>
    </row>
    <row r="73" spans="1:12" ht="15" x14ac:dyDescent="0.25">
      <c r="A73" s="23"/>
      <c r="B73" s="15"/>
      <c r="C73" s="11"/>
      <c r="D73" s="6" t="s">
        <v>23</v>
      </c>
      <c r="E73" s="42" t="s">
        <v>96</v>
      </c>
      <c r="F73" s="43">
        <v>10</v>
      </c>
      <c r="G73" s="43">
        <v>0.1</v>
      </c>
      <c r="H73" s="43">
        <v>7.2</v>
      </c>
      <c r="I73" s="43">
        <v>0.1</v>
      </c>
      <c r="J73" s="43">
        <v>66.099999999999994</v>
      </c>
      <c r="K73" s="44" t="s">
        <v>77</v>
      </c>
      <c r="L73" s="43">
        <v>10.75</v>
      </c>
    </row>
    <row r="74" spans="1:12" ht="15" x14ac:dyDescent="0.25">
      <c r="A74" s="23"/>
      <c r="B74" s="15"/>
      <c r="C74" s="11"/>
      <c r="D74" s="7" t="s">
        <v>21</v>
      </c>
      <c r="E74" s="42" t="s">
        <v>177</v>
      </c>
      <c r="F74" s="43">
        <v>200</v>
      </c>
      <c r="G74" s="43">
        <v>0.3</v>
      </c>
      <c r="H74" s="43">
        <v>0</v>
      </c>
      <c r="I74" s="43">
        <v>6.7</v>
      </c>
      <c r="J74" s="43">
        <v>27.9</v>
      </c>
      <c r="K74" s="44" t="s">
        <v>62</v>
      </c>
      <c r="L74" s="43">
        <v>2.1</v>
      </c>
    </row>
    <row r="75" spans="1:12" ht="15" x14ac:dyDescent="0.25">
      <c r="A75" s="23"/>
      <c r="B75" s="15"/>
      <c r="C75" s="11"/>
      <c r="D75" s="7" t="s">
        <v>22</v>
      </c>
      <c r="E75" s="42" t="s">
        <v>66</v>
      </c>
      <c r="F75" s="43">
        <v>60</v>
      </c>
      <c r="G75" s="43">
        <v>4.5</v>
      </c>
      <c r="H75" s="43">
        <v>1.74</v>
      </c>
      <c r="I75" s="43">
        <v>30.84</v>
      </c>
      <c r="J75" s="43">
        <v>157.02000000000001</v>
      </c>
      <c r="K75" s="44" t="s">
        <v>72</v>
      </c>
      <c r="L75" s="43">
        <v>5.4</v>
      </c>
    </row>
    <row r="76" spans="1:12" ht="15" x14ac:dyDescent="0.25">
      <c r="A76" s="23"/>
      <c r="B76" s="15"/>
      <c r="C76" s="11"/>
      <c r="D76" s="7" t="s">
        <v>22</v>
      </c>
      <c r="E76" s="42" t="s">
        <v>45</v>
      </c>
      <c r="F76" s="43">
        <v>40</v>
      </c>
      <c r="G76" s="43">
        <v>2.4</v>
      </c>
      <c r="H76" s="43">
        <v>0.44</v>
      </c>
      <c r="I76" s="43">
        <v>19.760000000000002</v>
      </c>
      <c r="J76" s="43">
        <v>91.96</v>
      </c>
      <c r="K76" s="44" t="s">
        <v>72</v>
      </c>
      <c r="L76" s="43">
        <v>6.13</v>
      </c>
    </row>
    <row r="77" spans="1:12" ht="15" x14ac:dyDescent="0.25">
      <c r="A77" s="23"/>
      <c r="B77" s="15"/>
      <c r="C77" s="11"/>
      <c r="D77" s="6"/>
      <c r="E77" s="42" t="s">
        <v>159</v>
      </c>
      <c r="F77" s="43">
        <v>330</v>
      </c>
      <c r="G77" s="43">
        <v>3</v>
      </c>
      <c r="H77" s="43">
        <v>2.5</v>
      </c>
      <c r="I77" s="43">
        <v>11</v>
      </c>
      <c r="J77" s="43">
        <v>79</v>
      </c>
      <c r="K77" s="44" t="s">
        <v>46</v>
      </c>
      <c r="L77" s="43">
        <v>53</v>
      </c>
    </row>
    <row r="78" spans="1:12" ht="15" x14ac:dyDescent="0.25">
      <c r="A78" s="24"/>
      <c r="B78" s="17"/>
      <c r="C78" s="8"/>
      <c r="D78" s="18" t="s">
        <v>32</v>
      </c>
      <c r="E78" s="9"/>
      <c r="F78" s="19">
        <f>SUM(F72:F77)</f>
        <v>840</v>
      </c>
      <c r="G78" s="19">
        <f>SUM(G72:G77)</f>
        <v>15.6</v>
      </c>
      <c r="H78" s="19">
        <f>SUM(H72:H77)</f>
        <v>17.28</v>
      </c>
      <c r="I78" s="19">
        <f>SUM(I72:I77)</f>
        <v>97.100000000000009</v>
      </c>
      <c r="J78" s="19">
        <f>SUM(J72:J77)</f>
        <v>606.48</v>
      </c>
      <c r="K78" s="25"/>
      <c r="L78" s="19">
        <f>SUM(L72:L77)</f>
        <v>99.38</v>
      </c>
    </row>
    <row r="79" spans="1:12" ht="25.5" x14ac:dyDescent="0.25">
      <c r="A79" s="26">
        <f>A72</f>
        <v>1</v>
      </c>
      <c r="B79" s="13">
        <f>B72</f>
        <v>5</v>
      </c>
      <c r="C79" s="10" t="s">
        <v>24</v>
      </c>
      <c r="D79" s="7" t="s">
        <v>25</v>
      </c>
      <c r="E79" s="42" t="s">
        <v>156</v>
      </c>
      <c r="F79" s="43">
        <v>80</v>
      </c>
      <c r="G79" s="43">
        <v>1.2</v>
      </c>
      <c r="H79" s="43">
        <v>0.1</v>
      </c>
      <c r="I79" s="43">
        <v>17.2</v>
      </c>
      <c r="J79" s="43">
        <v>75.7</v>
      </c>
      <c r="K79" s="44" t="s">
        <v>74</v>
      </c>
      <c r="L79" s="43">
        <v>15</v>
      </c>
    </row>
    <row r="80" spans="1:12" ht="15" x14ac:dyDescent="0.25">
      <c r="A80" s="23"/>
      <c r="B80" s="15"/>
      <c r="C80" s="11"/>
      <c r="D80" s="7" t="s">
        <v>26</v>
      </c>
      <c r="E80" s="42" t="s">
        <v>97</v>
      </c>
      <c r="F80" s="43">
        <v>250</v>
      </c>
      <c r="G80" s="43">
        <v>10.7</v>
      </c>
      <c r="H80" s="43">
        <v>7.9</v>
      </c>
      <c r="I80" s="43">
        <v>75.8</v>
      </c>
      <c r="J80" s="43">
        <v>41.6</v>
      </c>
      <c r="K80" s="44" t="s">
        <v>157</v>
      </c>
      <c r="L80" s="43">
        <v>19.36</v>
      </c>
    </row>
    <row r="81" spans="1:12" ht="15" x14ac:dyDescent="0.25">
      <c r="A81" s="23"/>
      <c r="B81" s="15"/>
      <c r="C81" s="11"/>
      <c r="D81" s="7" t="s">
        <v>27</v>
      </c>
      <c r="E81" s="2" t="s">
        <v>98</v>
      </c>
      <c r="F81" s="43">
        <v>100</v>
      </c>
      <c r="G81" s="43">
        <v>8.4</v>
      </c>
      <c r="H81" s="43">
        <v>7.6</v>
      </c>
      <c r="I81" s="43">
        <v>6.4</v>
      </c>
      <c r="J81" s="43">
        <v>128.4</v>
      </c>
      <c r="K81" s="44" t="s">
        <v>158</v>
      </c>
      <c r="L81" s="43" t="s">
        <v>188</v>
      </c>
    </row>
    <row r="82" spans="1:12" ht="15" x14ac:dyDescent="0.25">
      <c r="A82" s="23"/>
      <c r="B82" s="15"/>
      <c r="C82" s="11"/>
      <c r="D82" s="7" t="s">
        <v>155</v>
      </c>
      <c r="E82" s="42" t="s">
        <v>154</v>
      </c>
      <c r="F82" s="43">
        <v>100</v>
      </c>
      <c r="G82" s="43">
        <v>3.2</v>
      </c>
      <c r="H82" s="55">
        <v>5.2</v>
      </c>
      <c r="I82" s="43">
        <v>19.8</v>
      </c>
      <c r="J82" s="43">
        <v>139.4</v>
      </c>
      <c r="K82" s="52" t="s">
        <v>137</v>
      </c>
      <c r="L82" s="43">
        <v>6.27</v>
      </c>
    </row>
    <row r="83" spans="1:12" ht="15" x14ac:dyDescent="0.25">
      <c r="A83" s="23"/>
      <c r="B83" s="15"/>
      <c r="C83" s="11"/>
      <c r="D83" s="7" t="s">
        <v>28</v>
      </c>
      <c r="E83" s="42" t="s">
        <v>99</v>
      </c>
      <c r="F83" s="43">
        <v>200</v>
      </c>
      <c r="G83" s="43">
        <v>3.7</v>
      </c>
      <c r="H83" s="43">
        <v>4.8</v>
      </c>
      <c r="I83" s="43">
        <v>36.5</v>
      </c>
      <c r="J83" s="43">
        <v>203.5</v>
      </c>
      <c r="K83" s="44" t="s">
        <v>55</v>
      </c>
      <c r="L83" s="43">
        <v>11.56</v>
      </c>
    </row>
    <row r="84" spans="1:12" ht="15" x14ac:dyDescent="0.25">
      <c r="A84" s="23"/>
      <c r="B84" s="15"/>
      <c r="C84" s="11"/>
      <c r="D84" s="7" t="s">
        <v>29</v>
      </c>
      <c r="E84" s="42" t="s">
        <v>39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144</v>
      </c>
      <c r="L84" s="43">
        <v>5.9</v>
      </c>
    </row>
    <row r="85" spans="1:12" ht="15" x14ac:dyDescent="0.25">
      <c r="A85" s="23"/>
      <c r="B85" s="15"/>
      <c r="C85" s="11"/>
      <c r="D85" s="7" t="s">
        <v>69</v>
      </c>
      <c r="E85" s="42" t="s">
        <v>38</v>
      </c>
      <c r="F85" s="43">
        <v>60</v>
      </c>
      <c r="G85" s="43">
        <v>4.5</v>
      </c>
      <c r="H85" s="43">
        <v>1.74</v>
      </c>
      <c r="I85" s="43">
        <v>30.84</v>
      </c>
      <c r="J85" s="43">
        <v>157.02000000000001</v>
      </c>
      <c r="K85" s="44" t="s">
        <v>72</v>
      </c>
      <c r="L85" s="43">
        <v>5.4</v>
      </c>
    </row>
    <row r="86" spans="1:12" ht="15" x14ac:dyDescent="0.25">
      <c r="A86" s="23"/>
      <c r="B86" s="15"/>
      <c r="C86" s="11"/>
      <c r="D86" s="7" t="s">
        <v>22</v>
      </c>
      <c r="E86" s="42" t="s">
        <v>45</v>
      </c>
      <c r="F86" s="43">
        <v>40</v>
      </c>
      <c r="G86" s="43">
        <v>2.4</v>
      </c>
      <c r="H86" s="43">
        <v>0.44</v>
      </c>
      <c r="I86" s="43">
        <v>19.760000000000002</v>
      </c>
      <c r="J86" s="43">
        <v>91.96</v>
      </c>
      <c r="K86" s="44" t="s">
        <v>72</v>
      </c>
      <c r="L86" s="43">
        <v>6.13</v>
      </c>
    </row>
    <row r="87" spans="1:12" ht="15" x14ac:dyDescent="0.25">
      <c r="A87" s="23"/>
      <c r="B87" s="15"/>
      <c r="C87" s="11"/>
      <c r="D87" s="6" t="s">
        <v>143</v>
      </c>
      <c r="E87" s="42" t="s">
        <v>122</v>
      </c>
      <c r="F87" s="43">
        <v>200</v>
      </c>
      <c r="G87" s="43">
        <v>0.2</v>
      </c>
      <c r="H87" s="43">
        <v>0.3</v>
      </c>
      <c r="I87" s="43">
        <v>8</v>
      </c>
      <c r="J87" s="43">
        <v>37</v>
      </c>
      <c r="K87" s="44" t="s">
        <v>46</v>
      </c>
      <c r="L87" s="43">
        <v>30</v>
      </c>
    </row>
    <row r="88" spans="1:12" ht="15" x14ac:dyDescent="0.25">
      <c r="A88" s="24"/>
      <c r="B88" s="17"/>
      <c r="C88" s="8"/>
      <c r="D88" s="18" t="s">
        <v>32</v>
      </c>
      <c r="E88" s="9"/>
      <c r="F88" s="19">
        <f>SUM(F79:F87)</f>
        <v>1230</v>
      </c>
      <c r="G88" s="19">
        <f>SUM(G79:G87)</f>
        <v>34.799999999999997</v>
      </c>
      <c r="H88" s="19">
        <f>SUM(H79:H87)</f>
        <v>28.080000000000002</v>
      </c>
      <c r="I88" s="19">
        <f>SUM(I79:I87)</f>
        <v>234.1</v>
      </c>
      <c r="J88" s="19">
        <f>SUM(J79:J87)</f>
        <v>955.58</v>
      </c>
      <c r="K88" s="25"/>
      <c r="L88" s="19">
        <f>SUM(L79:L87)</f>
        <v>99.61999999999999</v>
      </c>
    </row>
    <row r="89" spans="1:12" ht="15.75" customHeight="1" thickBot="1" x14ac:dyDescent="0.25">
      <c r="A89" s="29">
        <f>A72</f>
        <v>1</v>
      </c>
      <c r="B89" s="30">
        <f>B72</f>
        <v>5</v>
      </c>
      <c r="C89" s="74" t="s">
        <v>4</v>
      </c>
      <c r="D89" s="75"/>
      <c r="E89" s="31"/>
      <c r="F89" s="32">
        <f>F78+F88</f>
        <v>2070</v>
      </c>
      <c r="G89" s="32">
        <f>G78+G88</f>
        <v>50.4</v>
      </c>
      <c r="H89" s="32">
        <f>H78+H88</f>
        <v>45.36</v>
      </c>
      <c r="I89" s="32">
        <f>I78+I88</f>
        <v>331.2</v>
      </c>
      <c r="J89" s="32">
        <f>J78+J88</f>
        <v>1562.06</v>
      </c>
      <c r="K89" s="32"/>
      <c r="L89" s="32">
        <f>L78+L88</f>
        <v>199</v>
      </c>
    </row>
    <row r="90" spans="1:12" ht="15" x14ac:dyDescent="0.25">
      <c r="A90" s="20">
        <v>2</v>
      </c>
      <c r="B90" s="21">
        <v>1</v>
      </c>
      <c r="C90" s="22" t="s">
        <v>19</v>
      </c>
      <c r="D90" s="5" t="s">
        <v>25</v>
      </c>
      <c r="E90" s="39" t="s">
        <v>83</v>
      </c>
      <c r="F90" s="40">
        <v>10</v>
      </c>
      <c r="G90" s="40">
        <v>0.1</v>
      </c>
      <c r="H90" s="40">
        <v>7.2</v>
      </c>
      <c r="I90" s="40">
        <v>0.1</v>
      </c>
      <c r="J90" s="40">
        <v>66.099999999999994</v>
      </c>
      <c r="K90" s="41" t="s">
        <v>50</v>
      </c>
      <c r="L90" s="40">
        <v>10.75</v>
      </c>
    </row>
    <row r="91" spans="1:12" ht="27" customHeight="1" x14ac:dyDescent="0.25">
      <c r="A91" s="23"/>
      <c r="B91" s="15"/>
      <c r="C91" s="11"/>
      <c r="D91" s="6" t="s">
        <v>160</v>
      </c>
      <c r="E91" s="42" t="s">
        <v>161</v>
      </c>
      <c r="F91" s="43">
        <v>200</v>
      </c>
      <c r="G91" s="43">
        <v>27.5</v>
      </c>
      <c r="H91" s="43">
        <v>22.7</v>
      </c>
      <c r="I91" s="43">
        <v>89.3</v>
      </c>
      <c r="J91" s="43">
        <v>171.1</v>
      </c>
      <c r="K91" s="44" t="s">
        <v>71</v>
      </c>
      <c r="L91" s="43">
        <v>21.25</v>
      </c>
    </row>
    <row r="92" spans="1:12" ht="15" x14ac:dyDescent="0.25">
      <c r="A92" s="23"/>
      <c r="B92" s="15"/>
      <c r="C92" s="11"/>
      <c r="D92" s="7" t="s">
        <v>23</v>
      </c>
      <c r="E92" s="42" t="s">
        <v>100</v>
      </c>
      <c r="F92" s="43">
        <v>200</v>
      </c>
      <c r="G92" s="43">
        <v>1.6</v>
      </c>
      <c r="H92" s="43">
        <v>1.1000000000000001</v>
      </c>
      <c r="I92" s="43">
        <v>8.6999999999999993</v>
      </c>
      <c r="J92" s="43">
        <v>50.9</v>
      </c>
      <c r="K92" s="44" t="s">
        <v>47</v>
      </c>
      <c r="L92" s="43">
        <v>4.34</v>
      </c>
    </row>
    <row r="93" spans="1:12" ht="15" x14ac:dyDescent="0.25">
      <c r="A93" s="23"/>
      <c r="B93" s="15"/>
      <c r="C93" s="11"/>
      <c r="D93" s="7" t="s">
        <v>21</v>
      </c>
      <c r="E93" s="42" t="s">
        <v>38</v>
      </c>
      <c r="F93" s="43">
        <v>60</v>
      </c>
      <c r="G93" s="43">
        <v>4.5</v>
      </c>
      <c r="H93" s="43">
        <v>1.74</v>
      </c>
      <c r="I93" s="43">
        <v>30.84</v>
      </c>
      <c r="J93" s="43">
        <v>157.02000000000001</v>
      </c>
      <c r="K93" s="44" t="s">
        <v>72</v>
      </c>
      <c r="L93" s="43">
        <v>5.4</v>
      </c>
    </row>
    <row r="94" spans="1:12" ht="15" x14ac:dyDescent="0.25">
      <c r="A94" s="23"/>
      <c r="B94" s="15"/>
      <c r="C94" s="11"/>
      <c r="D94" s="7" t="s">
        <v>63</v>
      </c>
      <c r="E94" s="42" t="s">
        <v>49</v>
      </c>
      <c r="F94" s="43">
        <v>40</v>
      </c>
      <c r="G94" s="43">
        <v>2.4</v>
      </c>
      <c r="H94" s="43">
        <v>0.44</v>
      </c>
      <c r="I94" s="43">
        <v>19.760000000000002</v>
      </c>
      <c r="J94" s="43">
        <v>91.96</v>
      </c>
      <c r="K94" s="44" t="s">
        <v>72</v>
      </c>
      <c r="L94" s="43">
        <v>6.13</v>
      </c>
    </row>
    <row r="95" spans="1:12" ht="15" x14ac:dyDescent="0.25">
      <c r="A95" s="23"/>
      <c r="B95" s="15"/>
      <c r="C95" s="11"/>
      <c r="D95" s="6" t="s">
        <v>143</v>
      </c>
      <c r="E95" s="42" t="s">
        <v>80</v>
      </c>
      <c r="F95" s="43">
        <v>210</v>
      </c>
      <c r="G95" s="43">
        <v>0.2</v>
      </c>
      <c r="H95" s="43">
        <v>0.3</v>
      </c>
      <c r="I95" s="43">
        <v>8</v>
      </c>
      <c r="J95" s="43">
        <v>37</v>
      </c>
      <c r="K95" s="44" t="s">
        <v>46</v>
      </c>
      <c r="L95" s="43">
        <v>26.13</v>
      </c>
    </row>
    <row r="96" spans="1:12" ht="15" x14ac:dyDescent="0.25">
      <c r="A96" s="24"/>
      <c r="B96" s="17"/>
      <c r="C96" s="8"/>
      <c r="D96" s="18" t="s">
        <v>32</v>
      </c>
      <c r="E96" s="9"/>
      <c r="F96" s="19">
        <f>SUM(F90:F95)</f>
        <v>720</v>
      </c>
      <c r="G96" s="19">
        <f>SUM(G90:G95)</f>
        <v>36.300000000000004</v>
      </c>
      <c r="H96" s="19">
        <f>SUM(H90:H95)</f>
        <v>33.479999999999997</v>
      </c>
      <c r="I96" s="19">
        <f>SUM(I90:I95)</f>
        <v>156.69999999999999</v>
      </c>
      <c r="J96" s="19">
        <f>SUM(J90:J95)</f>
        <v>574.08000000000004</v>
      </c>
      <c r="K96" s="25"/>
      <c r="L96" s="19">
        <f>SUM(L90:L95)</f>
        <v>74</v>
      </c>
    </row>
    <row r="97" spans="1:12" ht="31.5" customHeight="1" x14ac:dyDescent="0.25">
      <c r="A97" s="26">
        <f>A90</f>
        <v>2</v>
      </c>
      <c r="B97" s="13">
        <f>B90</f>
        <v>1</v>
      </c>
      <c r="C97" s="10" t="s">
        <v>24</v>
      </c>
      <c r="D97" s="7" t="s">
        <v>25</v>
      </c>
      <c r="E97" s="42" t="s">
        <v>162</v>
      </c>
      <c r="F97" s="43">
        <v>40</v>
      </c>
      <c r="G97" s="43">
        <v>1.1000000000000001</v>
      </c>
      <c r="H97" s="43">
        <v>0.1</v>
      </c>
      <c r="I97" s="43">
        <v>2.2999999999999998</v>
      </c>
      <c r="J97" s="43">
        <v>14.7</v>
      </c>
      <c r="K97" s="44" t="s">
        <v>50</v>
      </c>
      <c r="L97" s="43">
        <v>19.989999999999998</v>
      </c>
    </row>
    <row r="98" spans="1:12" ht="15" x14ac:dyDescent="0.25">
      <c r="A98" s="23"/>
      <c r="B98" s="15"/>
      <c r="C98" s="11"/>
      <c r="D98" s="7" t="s">
        <v>26</v>
      </c>
      <c r="E98" s="42" t="s">
        <v>121</v>
      </c>
      <c r="F98" s="43">
        <v>250</v>
      </c>
      <c r="G98" s="43">
        <v>7.5</v>
      </c>
      <c r="H98" s="43">
        <v>31.2</v>
      </c>
      <c r="I98" s="43">
        <v>47.6</v>
      </c>
      <c r="J98" s="43">
        <v>250.18</v>
      </c>
      <c r="K98" s="44" t="s">
        <v>54</v>
      </c>
      <c r="L98" s="43">
        <v>18</v>
      </c>
    </row>
    <row r="99" spans="1:12" ht="15" x14ac:dyDescent="0.25">
      <c r="A99" s="23"/>
      <c r="B99" s="15"/>
      <c r="C99" s="11"/>
      <c r="D99" s="7" t="s">
        <v>27</v>
      </c>
      <c r="E99" s="42" t="s">
        <v>165</v>
      </c>
      <c r="F99" s="43">
        <v>90</v>
      </c>
      <c r="G99" s="43">
        <v>11.6</v>
      </c>
      <c r="H99" s="43">
        <v>11.7</v>
      </c>
      <c r="I99" s="43">
        <v>6.4</v>
      </c>
      <c r="J99" s="43">
        <v>177.5</v>
      </c>
      <c r="K99" s="44" t="s">
        <v>46</v>
      </c>
      <c r="L99" s="43">
        <v>19</v>
      </c>
    </row>
    <row r="100" spans="1:12" ht="15" x14ac:dyDescent="0.25">
      <c r="A100" s="23"/>
      <c r="B100" s="15"/>
      <c r="C100" s="11"/>
      <c r="D100" s="7" t="s">
        <v>28</v>
      </c>
      <c r="E100" s="42" t="s">
        <v>163</v>
      </c>
      <c r="F100" s="43">
        <v>200</v>
      </c>
      <c r="G100" s="43">
        <v>11.6</v>
      </c>
      <c r="H100" s="43">
        <v>6.9</v>
      </c>
      <c r="I100" s="43">
        <v>23.3</v>
      </c>
      <c r="J100" s="43">
        <v>200.9</v>
      </c>
      <c r="K100" s="44" t="s">
        <v>166</v>
      </c>
      <c r="L100" s="43">
        <v>7.68</v>
      </c>
    </row>
    <row r="101" spans="1:12" ht="15" x14ac:dyDescent="0.25">
      <c r="A101" s="23"/>
      <c r="B101" s="15"/>
      <c r="C101" s="11"/>
      <c r="D101" s="7" t="s">
        <v>29</v>
      </c>
      <c r="E101" s="42" t="s">
        <v>91</v>
      </c>
      <c r="F101" s="43">
        <v>200</v>
      </c>
      <c r="G101" s="43">
        <v>0.1</v>
      </c>
      <c r="H101" s="43">
        <v>0.1</v>
      </c>
      <c r="I101" s="43">
        <v>14.9</v>
      </c>
      <c r="J101" s="43">
        <v>60.7</v>
      </c>
      <c r="K101" s="44" t="s">
        <v>70</v>
      </c>
      <c r="L101" s="43">
        <v>5.8</v>
      </c>
    </row>
    <row r="102" spans="1:12" ht="15" x14ac:dyDescent="0.25">
      <c r="A102" s="23"/>
      <c r="B102" s="15"/>
      <c r="C102" s="11"/>
      <c r="D102" s="7" t="s">
        <v>30</v>
      </c>
      <c r="E102" s="42" t="s">
        <v>38</v>
      </c>
      <c r="F102" s="43">
        <v>60</v>
      </c>
      <c r="G102" s="43">
        <v>4.5</v>
      </c>
      <c r="H102" s="43">
        <v>1.74</v>
      </c>
      <c r="I102" s="43">
        <v>30.84</v>
      </c>
      <c r="J102" s="43">
        <v>157.02000000000001</v>
      </c>
      <c r="K102" s="44" t="s">
        <v>72</v>
      </c>
      <c r="L102" s="43">
        <v>5.4</v>
      </c>
    </row>
    <row r="103" spans="1:12" ht="15" x14ac:dyDescent="0.25">
      <c r="A103" s="23"/>
      <c r="B103" s="15"/>
      <c r="C103" s="11"/>
      <c r="D103" s="7" t="s">
        <v>31</v>
      </c>
      <c r="E103" s="42" t="s">
        <v>45</v>
      </c>
      <c r="F103" s="43">
        <v>40</v>
      </c>
      <c r="G103" s="43">
        <v>2.4</v>
      </c>
      <c r="H103" s="43">
        <v>0.44</v>
      </c>
      <c r="I103" s="43">
        <v>19.760000000000002</v>
      </c>
      <c r="J103" s="43">
        <v>91.96</v>
      </c>
      <c r="K103" s="44" t="s">
        <v>72</v>
      </c>
      <c r="L103" s="43">
        <v>6.13</v>
      </c>
    </row>
    <row r="104" spans="1:12" ht="15" x14ac:dyDescent="0.25">
      <c r="A104" s="23"/>
      <c r="B104" s="15"/>
      <c r="C104" s="11"/>
      <c r="D104" s="6" t="s">
        <v>143</v>
      </c>
      <c r="E104" s="42" t="s">
        <v>122</v>
      </c>
      <c r="F104" s="43">
        <v>300</v>
      </c>
      <c r="G104" s="43">
        <v>0.2</v>
      </c>
      <c r="H104" s="43">
        <v>0.3</v>
      </c>
      <c r="I104" s="43">
        <v>8</v>
      </c>
      <c r="J104" s="43">
        <v>37</v>
      </c>
      <c r="K104" s="44" t="s">
        <v>46</v>
      </c>
      <c r="L104" s="43">
        <v>43</v>
      </c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SUM(F97:F104)</f>
        <v>1180</v>
      </c>
      <c r="G105" s="19">
        <f>SUM(G97:G104)</f>
        <v>39</v>
      </c>
      <c r="H105" s="19">
        <f>SUM(H97:H104)</f>
        <v>52.48</v>
      </c>
      <c r="I105" s="19">
        <f>SUM(I97:I104)</f>
        <v>153.1</v>
      </c>
      <c r="J105" s="19">
        <f>SUM(J97:J104)</f>
        <v>989.96</v>
      </c>
      <c r="K105" s="25"/>
      <c r="L105" s="19">
        <f>SUM(L97:L104)</f>
        <v>124.99999999999999</v>
      </c>
    </row>
    <row r="106" spans="1:12" ht="15.75" thickBot="1" x14ac:dyDescent="0.25">
      <c r="A106" s="29">
        <f>A90</f>
        <v>2</v>
      </c>
      <c r="B106" s="30">
        <f>B90</f>
        <v>1</v>
      </c>
      <c r="C106" s="74" t="s">
        <v>4</v>
      </c>
      <c r="D106" s="75"/>
      <c r="E106" s="31"/>
      <c r="F106" s="32">
        <f>F96+F105</f>
        <v>1900</v>
      </c>
      <c r="G106" s="32">
        <f>G96+G105</f>
        <v>75.300000000000011</v>
      </c>
      <c r="H106" s="32">
        <f>H96+H105</f>
        <v>85.96</v>
      </c>
      <c r="I106" s="32">
        <f>I96+I105</f>
        <v>309.79999999999995</v>
      </c>
      <c r="J106" s="32">
        <f>J96+J105</f>
        <v>1564.04</v>
      </c>
      <c r="K106" s="32"/>
      <c r="L106" s="32">
        <f>L96+L105</f>
        <v>199</v>
      </c>
    </row>
    <row r="107" spans="1:12" ht="15.75" thickBot="1" x14ac:dyDescent="0.3">
      <c r="A107" s="14">
        <v>2</v>
      </c>
      <c r="B107" s="15">
        <v>2</v>
      </c>
      <c r="C107" s="22" t="s">
        <v>19</v>
      </c>
      <c r="D107" s="5" t="s">
        <v>25</v>
      </c>
      <c r="E107" s="39" t="s">
        <v>92</v>
      </c>
      <c r="F107" s="40">
        <v>20</v>
      </c>
      <c r="G107" s="40">
        <v>3.5</v>
      </c>
      <c r="H107" s="40">
        <v>4.4000000000000004</v>
      </c>
      <c r="I107" s="40">
        <v>0</v>
      </c>
      <c r="J107" s="40">
        <v>53.8</v>
      </c>
      <c r="K107" s="41" t="s">
        <v>78</v>
      </c>
      <c r="L107" s="40">
        <v>21.5</v>
      </c>
    </row>
    <row r="108" spans="1:12" ht="15" x14ac:dyDescent="0.25">
      <c r="A108" s="14"/>
      <c r="B108" s="15"/>
      <c r="C108" s="11"/>
      <c r="D108" s="6" t="s">
        <v>20</v>
      </c>
      <c r="E108" s="39" t="s">
        <v>101</v>
      </c>
      <c r="F108" s="43">
        <v>200</v>
      </c>
      <c r="G108" s="43">
        <v>8.3000000000000007</v>
      </c>
      <c r="H108" s="43">
        <v>10.199999999999999</v>
      </c>
      <c r="I108" s="43">
        <v>37.6</v>
      </c>
      <c r="J108" s="43">
        <v>274.89999999999998</v>
      </c>
      <c r="K108" s="44" t="s">
        <v>167</v>
      </c>
      <c r="L108" s="43">
        <v>18.940000000000001</v>
      </c>
    </row>
    <row r="109" spans="1:12" ht="15" x14ac:dyDescent="0.25">
      <c r="A109" s="14"/>
      <c r="B109" s="15"/>
      <c r="C109" s="11"/>
      <c r="D109" s="7" t="s">
        <v>23</v>
      </c>
      <c r="E109" s="42" t="s">
        <v>80</v>
      </c>
      <c r="F109" s="43">
        <v>200</v>
      </c>
      <c r="G109" s="43">
        <v>0.2</v>
      </c>
      <c r="H109" s="43">
        <v>0.3</v>
      </c>
      <c r="I109" s="43">
        <v>8</v>
      </c>
      <c r="J109" s="43">
        <v>37</v>
      </c>
      <c r="K109" s="44" t="s">
        <v>46</v>
      </c>
      <c r="L109" s="43">
        <v>23</v>
      </c>
    </row>
    <row r="110" spans="1:12" ht="15" x14ac:dyDescent="0.25">
      <c r="A110" s="14"/>
      <c r="B110" s="15"/>
      <c r="C110" s="11"/>
      <c r="D110" s="7" t="s">
        <v>21</v>
      </c>
      <c r="E110" s="42" t="s">
        <v>102</v>
      </c>
      <c r="F110" s="43">
        <v>200</v>
      </c>
      <c r="G110" s="43">
        <v>3.8</v>
      </c>
      <c r="H110" s="43">
        <v>2.9</v>
      </c>
      <c r="I110" s="43">
        <v>11.3</v>
      </c>
      <c r="J110" s="43">
        <v>86</v>
      </c>
      <c r="K110" s="44" t="s">
        <v>142</v>
      </c>
      <c r="L110" s="43">
        <v>11.7</v>
      </c>
    </row>
    <row r="111" spans="1:12" ht="15" x14ac:dyDescent="0.25">
      <c r="A111" s="14"/>
      <c r="B111" s="15"/>
      <c r="C111" s="11"/>
      <c r="D111" s="7" t="s">
        <v>30</v>
      </c>
      <c r="E111" s="42" t="s">
        <v>38</v>
      </c>
      <c r="F111" s="43">
        <v>45</v>
      </c>
      <c r="G111" s="43">
        <v>3.4</v>
      </c>
      <c r="H111" s="43">
        <v>0.4</v>
      </c>
      <c r="I111" s="43">
        <v>22.1</v>
      </c>
      <c r="J111" s="43">
        <v>105.5</v>
      </c>
      <c r="K111" s="44" t="s">
        <v>46</v>
      </c>
      <c r="L111" s="43">
        <v>3.83</v>
      </c>
    </row>
    <row r="112" spans="1:12" ht="15" x14ac:dyDescent="0.25">
      <c r="A112" s="14"/>
      <c r="B112" s="15"/>
      <c r="C112" s="11"/>
      <c r="D112" s="7" t="s">
        <v>31</v>
      </c>
      <c r="E112" s="42" t="s">
        <v>45</v>
      </c>
      <c r="F112" s="43">
        <v>25</v>
      </c>
      <c r="G112" s="43">
        <v>1.7</v>
      </c>
      <c r="H112" s="43">
        <v>0.3</v>
      </c>
      <c r="I112" s="43">
        <v>8.4</v>
      </c>
      <c r="J112" s="43">
        <v>42.7</v>
      </c>
      <c r="K112" s="44" t="s">
        <v>46</v>
      </c>
      <c r="L112" s="43">
        <v>3.83</v>
      </c>
    </row>
    <row r="113" spans="1:12" ht="15" x14ac:dyDescent="0.25">
      <c r="A113" s="14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16"/>
      <c r="B114" s="17"/>
      <c r="C114" s="8"/>
      <c r="D114" s="18" t="s">
        <v>32</v>
      </c>
      <c r="E114" s="9"/>
      <c r="F114" s="19">
        <f>SUM(F107:F113)</f>
        <v>690</v>
      </c>
      <c r="G114" s="19">
        <f t="shared" ref="G114:J114" si="5">SUM(G107:G113)</f>
        <v>20.9</v>
      </c>
      <c r="H114" s="19">
        <f t="shared" si="5"/>
        <v>18.5</v>
      </c>
      <c r="I114" s="19">
        <f t="shared" si="5"/>
        <v>87.4</v>
      </c>
      <c r="J114" s="19">
        <f t="shared" si="5"/>
        <v>599.90000000000009</v>
      </c>
      <c r="K114" s="25"/>
      <c r="L114" s="19">
        <f t="shared" ref="L114" si="6">SUM(L107:L113)</f>
        <v>82.8</v>
      </c>
    </row>
    <row r="115" spans="1:12" ht="15" x14ac:dyDescent="0.25">
      <c r="A115" s="13">
        <f>A107</f>
        <v>2</v>
      </c>
      <c r="B115" s="13">
        <f>B107</f>
        <v>2</v>
      </c>
      <c r="C115" s="10" t="s">
        <v>24</v>
      </c>
      <c r="D115" s="7" t="s">
        <v>25</v>
      </c>
      <c r="E115" s="42" t="s">
        <v>117</v>
      </c>
      <c r="F115" s="43">
        <v>80</v>
      </c>
      <c r="G115" s="43">
        <v>0.7</v>
      </c>
      <c r="H115" s="43">
        <v>0.1</v>
      </c>
      <c r="I115" s="43">
        <v>2</v>
      </c>
      <c r="J115" s="43">
        <v>11.3</v>
      </c>
      <c r="K115" s="44" t="s">
        <v>76</v>
      </c>
      <c r="L115" s="43">
        <v>12.1</v>
      </c>
    </row>
    <row r="116" spans="1:12" ht="15" x14ac:dyDescent="0.25">
      <c r="A116" s="14"/>
      <c r="B116" s="15"/>
      <c r="C116" s="11"/>
      <c r="D116" s="7" t="s">
        <v>26</v>
      </c>
      <c r="E116" s="50" t="s">
        <v>125</v>
      </c>
      <c r="F116" s="43">
        <v>250</v>
      </c>
      <c r="G116" s="43">
        <v>9</v>
      </c>
      <c r="H116" s="43">
        <v>1.1000000000000001</v>
      </c>
      <c r="I116" s="43">
        <v>55</v>
      </c>
      <c r="J116" s="43">
        <v>273.39999999999998</v>
      </c>
      <c r="K116" s="44" t="s">
        <v>59</v>
      </c>
      <c r="L116" s="43">
        <v>22.3</v>
      </c>
    </row>
    <row r="117" spans="1:12" ht="15" x14ac:dyDescent="0.25">
      <c r="A117" s="14"/>
      <c r="B117" s="15"/>
      <c r="C117" s="11"/>
      <c r="D117" s="7" t="s">
        <v>27</v>
      </c>
      <c r="E117" s="42" t="s">
        <v>120</v>
      </c>
      <c r="F117" s="43">
        <v>90</v>
      </c>
      <c r="G117" s="43">
        <v>13.5</v>
      </c>
      <c r="H117" s="43">
        <v>9.5</v>
      </c>
      <c r="I117" s="43">
        <v>6.5</v>
      </c>
      <c r="J117" s="43">
        <v>168</v>
      </c>
      <c r="K117" s="44" t="s">
        <v>46</v>
      </c>
      <c r="L117" s="43">
        <v>21.08</v>
      </c>
    </row>
    <row r="118" spans="1:12" ht="15" x14ac:dyDescent="0.25">
      <c r="A118" s="23"/>
      <c r="B118" s="15"/>
      <c r="C118" s="11"/>
      <c r="D118" s="7" t="s">
        <v>155</v>
      </c>
      <c r="E118" s="42" t="s">
        <v>154</v>
      </c>
      <c r="F118" s="43">
        <v>100</v>
      </c>
      <c r="G118" s="43">
        <v>3.2</v>
      </c>
      <c r="H118" s="55">
        <v>5.2</v>
      </c>
      <c r="I118" s="43">
        <v>19.8</v>
      </c>
      <c r="J118" s="43">
        <v>139.4</v>
      </c>
      <c r="K118" s="52" t="s">
        <v>137</v>
      </c>
      <c r="L118" s="43">
        <v>6.27</v>
      </c>
    </row>
    <row r="119" spans="1:12" ht="15" x14ac:dyDescent="0.25">
      <c r="A119" s="14"/>
      <c r="B119" s="15"/>
      <c r="C119" s="11"/>
      <c r="D119" s="7" t="s">
        <v>28</v>
      </c>
      <c r="E119" s="42" t="s">
        <v>103</v>
      </c>
      <c r="F119" s="43">
        <v>200</v>
      </c>
      <c r="G119" s="43">
        <v>3.2</v>
      </c>
      <c r="H119" s="43">
        <v>5.2</v>
      </c>
      <c r="I119" s="43">
        <v>19.8</v>
      </c>
      <c r="J119" s="43">
        <v>139.4</v>
      </c>
      <c r="K119" s="44" t="s">
        <v>137</v>
      </c>
      <c r="L119" s="43">
        <v>15.82</v>
      </c>
    </row>
    <row r="120" spans="1:12" ht="15" x14ac:dyDescent="0.25">
      <c r="A120" s="14"/>
      <c r="B120" s="15"/>
      <c r="C120" s="11"/>
      <c r="D120" s="7" t="s">
        <v>29</v>
      </c>
      <c r="E120" s="42" t="s">
        <v>123</v>
      </c>
      <c r="F120" s="43">
        <v>200</v>
      </c>
      <c r="G120" s="43">
        <v>0.2</v>
      </c>
      <c r="H120" s="43">
        <v>0</v>
      </c>
      <c r="I120" s="43">
        <v>6.5</v>
      </c>
      <c r="J120" s="43">
        <v>26.8</v>
      </c>
      <c r="K120" s="44" t="s">
        <v>46</v>
      </c>
      <c r="L120" s="43">
        <v>2.1</v>
      </c>
    </row>
    <row r="121" spans="1:12" ht="15" x14ac:dyDescent="0.25">
      <c r="A121" s="14"/>
      <c r="B121" s="15"/>
      <c r="C121" s="11"/>
      <c r="D121" s="7" t="s">
        <v>30</v>
      </c>
      <c r="E121" s="42" t="s">
        <v>104</v>
      </c>
      <c r="F121" s="43">
        <v>60</v>
      </c>
      <c r="G121" s="43">
        <v>4.5</v>
      </c>
      <c r="H121" s="43">
        <v>1.74</v>
      </c>
      <c r="I121" s="43">
        <v>30.84</v>
      </c>
      <c r="J121" s="43">
        <v>157.02000000000001</v>
      </c>
      <c r="K121" s="44" t="s">
        <v>72</v>
      </c>
      <c r="L121" s="43">
        <v>5.4</v>
      </c>
    </row>
    <row r="122" spans="1:12" ht="15" x14ac:dyDescent="0.25">
      <c r="A122" s="14"/>
      <c r="B122" s="15"/>
      <c r="C122" s="11"/>
      <c r="D122" s="7" t="s">
        <v>31</v>
      </c>
      <c r="E122" s="42" t="s">
        <v>45</v>
      </c>
      <c r="F122" s="43">
        <v>40</v>
      </c>
      <c r="G122" s="43">
        <v>2.4</v>
      </c>
      <c r="H122" s="43">
        <v>0.44</v>
      </c>
      <c r="I122" s="43">
        <v>19.760000000000002</v>
      </c>
      <c r="J122" s="43">
        <v>91.96</v>
      </c>
      <c r="K122" s="44" t="s">
        <v>72</v>
      </c>
      <c r="L122" s="43">
        <v>6.13</v>
      </c>
    </row>
    <row r="123" spans="1:12" ht="15" x14ac:dyDescent="0.25">
      <c r="A123" s="14"/>
      <c r="B123" s="15"/>
      <c r="C123" s="11"/>
      <c r="D123" s="6" t="s">
        <v>23</v>
      </c>
      <c r="E123" s="42" t="s">
        <v>122</v>
      </c>
      <c r="F123" s="43">
        <v>100</v>
      </c>
      <c r="G123" s="43">
        <v>0.2</v>
      </c>
      <c r="H123" s="43">
        <v>0.3</v>
      </c>
      <c r="I123" s="43">
        <v>8</v>
      </c>
      <c r="J123" s="43">
        <v>37</v>
      </c>
      <c r="K123" s="44" t="s">
        <v>46</v>
      </c>
      <c r="L123" s="43">
        <v>25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32</v>
      </c>
      <c r="E125" s="9"/>
      <c r="F125" s="19">
        <f>SUM(F115:F124)</f>
        <v>1120</v>
      </c>
      <c r="G125" s="19">
        <f t="shared" ref="G125:J125" si="7">SUM(G115:G124)</f>
        <v>36.9</v>
      </c>
      <c r="H125" s="19">
        <f t="shared" si="7"/>
        <v>23.58</v>
      </c>
      <c r="I125" s="19">
        <f t="shared" si="7"/>
        <v>168.2</v>
      </c>
      <c r="J125" s="19">
        <f t="shared" si="7"/>
        <v>1044.28</v>
      </c>
      <c r="K125" s="25"/>
      <c r="L125" s="19">
        <f t="shared" ref="L125" si="8">SUM(L115:L124)</f>
        <v>116.19999999999999</v>
      </c>
    </row>
    <row r="126" spans="1:12" ht="15.75" thickBot="1" x14ac:dyDescent="0.25">
      <c r="A126" s="33">
        <f>A107</f>
        <v>2</v>
      </c>
      <c r="B126" s="33">
        <f>B107</f>
        <v>2</v>
      </c>
      <c r="C126" s="74" t="s">
        <v>4</v>
      </c>
      <c r="D126" s="75"/>
      <c r="E126" s="31"/>
      <c r="F126" s="32">
        <f>F114+F125</f>
        <v>1810</v>
      </c>
      <c r="G126" s="32">
        <f t="shared" ref="G126:L126" si="9">G114+G125</f>
        <v>57.8</v>
      </c>
      <c r="H126" s="32">
        <f t="shared" si="9"/>
        <v>42.08</v>
      </c>
      <c r="I126" s="32">
        <f t="shared" si="9"/>
        <v>255.6</v>
      </c>
      <c r="J126" s="32">
        <f t="shared" si="9"/>
        <v>1644.18</v>
      </c>
      <c r="K126" s="32"/>
      <c r="L126" s="32">
        <f t="shared" si="9"/>
        <v>199</v>
      </c>
    </row>
    <row r="127" spans="1:12" ht="15.75" thickBot="1" x14ac:dyDescent="0.3">
      <c r="A127" s="20">
        <v>2</v>
      </c>
      <c r="B127" s="21">
        <v>3</v>
      </c>
      <c r="C127" s="22" t="s">
        <v>19</v>
      </c>
      <c r="D127" s="5" t="s">
        <v>25</v>
      </c>
      <c r="E127" s="39" t="s">
        <v>107</v>
      </c>
      <c r="F127" s="40">
        <v>15</v>
      </c>
      <c r="G127" s="40">
        <v>3.5</v>
      </c>
      <c r="H127" s="40">
        <v>4.4000000000000004</v>
      </c>
      <c r="I127" s="40">
        <v>0</v>
      </c>
      <c r="J127" s="40">
        <v>53.8</v>
      </c>
      <c r="K127" s="41" t="s">
        <v>78</v>
      </c>
      <c r="L127" s="40">
        <v>10.75</v>
      </c>
    </row>
    <row r="128" spans="1:12" ht="15" x14ac:dyDescent="0.25">
      <c r="A128" s="23"/>
      <c r="B128" s="15"/>
      <c r="C128" s="11"/>
      <c r="D128" s="6"/>
      <c r="E128" s="39" t="s">
        <v>118</v>
      </c>
      <c r="F128" s="43">
        <v>200</v>
      </c>
      <c r="G128" s="43">
        <v>29.4</v>
      </c>
      <c r="H128" s="43">
        <v>8.6</v>
      </c>
      <c r="I128" s="43">
        <v>31</v>
      </c>
      <c r="J128" s="43">
        <v>319.10000000000002</v>
      </c>
      <c r="K128" s="44" t="s">
        <v>168</v>
      </c>
      <c r="L128" s="43">
        <v>28</v>
      </c>
    </row>
    <row r="129" spans="1:12" ht="15" x14ac:dyDescent="0.25">
      <c r="A129" s="23"/>
      <c r="B129" s="15"/>
      <c r="C129" s="11"/>
      <c r="D129" s="7" t="s">
        <v>21</v>
      </c>
      <c r="E129" s="42" t="s">
        <v>123</v>
      </c>
      <c r="F129" s="43">
        <v>200</v>
      </c>
      <c r="G129" s="43">
        <v>0.2</v>
      </c>
      <c r="H129" s="43">
        <v>0</v>
      </c>
      <c r="I129" s="43">
        <v>6.5</v>
      </c>
      <c r="J129" s="43">
        <v>26.8</v>
      </c>
      <c r="K129" s="44" t="s">
        <v>169</v>
      </c>
      <c r="L129" s="43">
        <v>2.1</v>
      </c>
    </row>
    <row r="130" spans="1:12" ht="15.75" customHeight="1" x14ac:dyDescent="0.25">
      <c r="A130" s="23"/>
      <c r="B130" s="15"/>
      <c r="C130" s="11"/>
      <c r="D130" s="7" t="s">
        <v>23</v>
      </c>
      <c r="E130" s="42" t="s">
        <v>80</v>
      </c>
      <c r="F130" s="43">
        <v>200</v>
      </c>
      <c r="G130" s="43">
        <v>0.2</v>
      </c>
      <c r="H130" s="43">
        <v>0.3</v>
      </c>
      <c r="I130" s="43">
        <v>8</v>
      </c>
      <c r="J130" s="43">
        <v>37</v>
      </c>
      <c r="K130" s="44" t="s">
        <v>46</v>
      </c>
      <c r="L130" s="43">
        <v>27.5</v>
      </c>
    </row>
    <row r="131" spans="1:12" ht="15" x14ac:dyDescent="0.25">
      <c r="A131" s="23"/>
      <c r="B131" s="15"/>
      <c r="C131" s="11"/>
      <c r="D131" s="7" t="s">
        <v>30</v>
      </c>
      <c r="E131" s="42" t="s">
        <v>38</v>
      </c>
      <c r="F131" s="43">
        <v>60</v>
      </c>
      <c r="G131" s="43">
        <v>4.5</v>
      </c>
      <c r="H131" s="43">
        <v>1.74</v>
      </c>
      <c r="I131" s="43">
        <v>30.84</v>
      </c>
      <c r="J131" s="43">
        <v>157.02000000000001</v>
      </c>
      <c r="K131" s="44" t="s">
        <v>72</v>
      </c>
      <c r="L131" s="43">
        <v>5.4</v>
      </c>
    </row>
    <row r="132" spans="1:12" ht="15" x14ac:dyDescent="0.25">
      <c r="A132" s="23"/>
      <c r="B132" s="15"/>
      <c r="C132" s="11"/>
      <c r="D132" s="6" t="s">
        <v>31</v>
      </c>
      <c r="E132" s="42" t="s">
        <v>45</v>
      </c>
      <c r="F132" s="43">
        <v>40</v>
      </c>
      <c r="G132" s="43">
        <v>2.4</v>
      </c>
      <c r="H132" s="43">
        <v>0.44</v>
      </c>
      <c r="I132" s="43">
        <v>19.760000000000002</v>
      </c>
      <c r="J132" s="43">
        <v>91.96</v>
      </c>
      <c r="K132" s="44" t="s">
        <v>72</v>
      </c>
      <c r="L132" s="43">
        <v>6.13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.75" thickBot="1" x14ac:dyDescent="0.3">
      <c r="A134" s="24"/>
      <c r="B134" s="17"/>
      <c r="C134" s="8"/>
      <c r="D134" s="18" t="s">
        <v>32</v>
      </c>
      <c r="E134" s="9"/>
      <c r="F134" s="19">
        <f>SUM(F127:F133)</f>
        <v>715</v>
      </c>
      <c r="G134" s="19">
        <f t="shared" ref="G134:J134" si="10">SUM(G127:G133)</f>
        <v>40.200000000000003</v>
      </c>
      <c r="H134" s="19">
        <f t="shared" si="10"/>
        <v>15.48</v>
      </c>
      <c r="I134" s="19">
        <f t="shared" si="10"/>
        <v>96.100000000000009</v>
      </c>
      <c r="J134" s="19">
        <f t="shared" si="10"/>
        <v>685.68000000000006</v>
      </c>
      <c r="K134" s="25"/>
      <c r="L134" s="19">
        <f t="shared" ref="L134" si="11">SUM(L127:L133)</f>
        <v>79.88</v>
      </c>
    </row>
    <row r="135" spans="1:12" ht="15" x14ac:dyDescent="0.25">
      <c r="A135" s="26">
        <f>A127</f>
        <v>2</v>
      </c>
      <c r="B135" s="13">
        <f>B127</f>
        <v>3</v>
      </c>
      <c r="C135" s="10" t="s">
        <v>24</v>
      </c>
      <c r="D135" s="7" t="s">
        <v>25</v>
      </c>
      <c r="E135" s="39" t="s">
        <v>170</v>
      </c>
      <c r="F135" s="43">
        <v>80</v>
      </c>
      <c r="G135" s="43">
        <v>1.3</v>
      </c>
      <c r="H135" s="43">
        <v>8.1</v>
      </c>
      <c r="I135" s="43">
        <v>7.7</v>
      </c>
      <c r="J135" s="43">
        <v>108.7</v>
      </c>
      <c r="K135" s="44" t="s">
        <v>171</v>
      </c>
      <c r="L135" s="43">
        <v>12.5</v>
      </c>
    </row>
    <row r="136" spans="1:12" ht="15" x14ac:dyDescent="0.25">
      <c r="A136" s="23"/>
      <c r="B136" s="15"/>
      <c r="C136" s="11"/>
      <c r="D136" s="7" t="s">
        <v>26</v>
      </c>
      <c r="E136" s="42" t="s">
        <v>105</v>
      </c>
      <c r="F136" s="43">
        <v>250</v>
      </c>
      <c r="G136" s="43">
        <v>39.5</v>
      </c>
      <c r="H136" s="43">
        <v>19.2</v>
      </c>
      <c r="I136" s="43">
        <v>62.2</v>
      </c>
      <c r="J136" s="43">
        <v>178.3</v>
      </c>
      <c r="K136" s="44" t="s">
        <v>172</v>
      </c>
      <c r="L136" s="43">
        <v>23.8</v>
      </c>
    </row>
    <row r="137" spans="1:12" ht="15" x14ac:dyDescent="0.25">
      <c r="A137" s="23"/>
      <c r="B137" s="15"/>
      <c r="C137" s="11"/>
      <c r="D137" s="7" t="s">
        <v>27</v>
      </c>
      <c r="E137" s="42" t="s">
        <v>178</v>
      </c>
      <c r="F137" s="43">
        <v>200</v>
      </c>
      <c r="G137" s="43">
        <v>5.4</v>
      </c>
      <c r="H137" s="43">
        <v>4.9000000000000004</v>
      </c>
      <c r="I137" s="43">
        <v>32.799999999999997</v>
      </c>
      <c r="J137" s="43">
        <v>196.8</v>
      </c>
      <c r="K137" s="44" t="s">
        <v>60</v>
      </c>
      <c r="L137" s="57" t="s">
        <v>189</v>
      </c>
    </row>
    <row r="138" spans="1:12" ht="15" x14ac:dyDescent="0.25">
      <c r="A138" s="23"/>
      <c r="B138" s="15"/>
      <c r="C138" s="11"/>
      <c r="D138" s="7" t="s">
        <v>28</v>
      </c>
      <c r="E138" s="42" t="s">
        <v>106</v>
      </c>
      <c r="F138" s="43">
        <v>90</v>
      </c>
      <c r="G138" s="43">
        <v>11.5</v>
      </c>
      <c r="H138" s="43">
        <v>28.3</v>
      </c>
      <c r="I138" s="43">
        <v>0</v>
      </c>
      <c r="J138" s="43">
        <v>201</v>
      </c>
      <c r="K138" s="52" t="s">
        <v>72</v>
      </c>
      <c r="L138" s="43">
        <v>20.63</v>
      </c>
    </row>
    <row r="139" spans="1:12" ht="15" x14ac:dyDescent="0.25">
      <c r="A139" s="23"/>
      <c r="B139" s="15"/>
      <c r="C139" s="11"/>
      <c r="D139" s="7" t="s">
        <v>155</v>
      </c>
      <c r="E139" s="42" t="s">
        <v>154</v>
      </c>
      <c r="F139" s="43">
        <v>100</v>
      </c>
      <c r="G139" s="43">
        <v>3.2</v>
      </c>
      <c r="H139" s="55">
        <v>5.2</v>
      </c>
      <c r="I139" s="43">
        <v>19.8</v>
      </c>
      <c r="J139" s="43">
        <v>139.4</v>
      </c>
      <c r="K139" s="52" t="s">
        <v>137</v>
      </c>
      <c r="L139" s="43">
        <v>6.27</v>
      </c>
    </row>
    <row r="140" spans="1:12" ht="15" x14ac:dyDescent="0.25">
      <c r="A140" s="23"/>
      <c r="B140" s="15"/>
      <c r="C140" s="11"/>
      <c r="D140" s="7" t="s">
        <v>29</v>
      </c>
      <c r="E140" s="42" t="s">
        <v>93</v>
      </c>
      <c r="F140" s="43">
        <v>200</v>
      </c>
      <c r="G140" s="43">
        <v>0</v>
      </c>
      <c r="H140" s="43">
        <v>0</v>
      </c>
      <c r="I140" s="43">
        <v>9.5</v>
      </c>
      <c r="J140" s="43">
        <v>40</v>
      </c>
      <c r="K140" s="44" t="s">
        <v>46</v>
      </c>
      <c r="L140" s="43">
        <v>23.4</v>
      </c>
    </row>
    <row r="141" spans="1:12" ht="15" x14ac:dyDescent="0.25">
      <c r="A141" s="23"/>
      <c r="B141" s="15"/>
      <c r="C141" s="11"/>
      <c r="D141" s="7" t="s">
        <v>30</v>
      </c>
      <c r="E141" s="42" t="s">
        <v>38</v>
      </c>
      <c r="F141" s="43">
        <v>60</v>
      </c>
      <c r="G141" s="43">
        <v>4.5</v>
      </c>
      <c r="H141" s="43">
        <v>1.74</v>
      </c>
      <c r="I141" s="43">
        <v>30.84</v>
      </c>
      <c r="J141" s="43">
        <v>157.02000000000001</v>
      </c>
      <c r="K141" s="44" t="s">
        <v>72</v>
      </c>
      <c r="L141" s="43">
        <v>5.4</v>
      </c>
    </row>
    <row r="142" spans="1:12" ht="15" x14ac:dyDescent="0.25">
      <c r="A142" s="23"/>
      <c r="B142" s="15"/>
      <c r="C142" s="11"/>
      <c r="D142" s="6" t="s">
        <v>143</v>
      </c>
      <c r="E142" s="42" t="s">
        <v>122</v>
      </c>
      <c r="F142" s="43">
        <v>16</v>
      </c>
      <c r="G142" s="43">
        <v>0.2</v>
      </c>
      <c r="H142" s="43">
        <v>0.3</v>
      </c>
      <c r="I142" s="43">
        <v>8</v>
      </c>
      <c r="J142" s="43">
        <v>37</v>
      </c>
      <c r="K142" s="44" t="s">
        <v>46</v>
      </c>
      <c r="L142" s="43">
        <v>27.12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32</v>
      </c>
      <c r="E144" s="9"/>
      <c r="F144" s="19">
        <f>SUM(F135:F143)</f>
        <v>996</v>
      </c>
      <c r="G144" s="19">
        <f>SUM(G135:G143)</f>
        <v>65.600000000000009</v>
      </c>
      <c r="H144" s="19">
        <f>SUM(H135:H143)</f>
        <v>67.739999999999995</v>
      </c>
      <c r="I144" s="19">
        <f>SUM(I135:I143)</f>
        <v>170.84</v>
      </c>
      <c r="J144" s="19">
        <f>SUM(J135:J143)</f>
        <v>1058.2199999999998</v>
      </c>
      <c r="K144" s="25"/>
      <c r="L144" s="19">
        <f>SUM(L135:L143)</f>
        <v>119.12</v>
      </c>
    </row>
    <row r="145" spans="1:12" ht="15.75" thickBot="1" x14ac:dyDescent="0.25">
      <c r="A145" s="29">
        <f>A127</f>
        <v>2</v>
      </c>
      <c r="B145" s="30">
        <f>B127</f>
        <v>3</v>
      </c>
      <c r="C145" s="74" t="s">
        <v>4</v>
      </c>
      <c r="D145" s="75"/>
      <c r="E145" s="31"/>
      <c r="F145" s="32">
        <f>F134+F144</f>
        <v>1711</v>
      </c>
      <c r="G145" s="32">
        <f>G134+G144</f>
        <v>105.80000000000001</v>
      </c>
      <c r="H145" s="32">
        <f>H134+H144</f>
        <v>83.22</v>
      </c>
      <c r="I145" s="32">
        <f>I134+I144</f>
        <v>266.94</v>
      </c>
      <c r="J145" s="32">
        <f>J134+J144</f>
        <v>1743.8999999999999</v>
      </c>
      <c r="K145" s="32"/>
      <c r="L145" s="32">
        <f>L134+L144</f>
        <v>199</v>
      </c>
    </row>
    <row r="146" spans="1:12" ht="15" x14ac:dyDescent="0.25">
      <c r="A146" s="20">
        <v>2</v>
      </c>
      <c r="B146" s="21">
        <v>4</v>
      </c>
      <c r="C146" s="22" t="s">
        <v>19</v>
      </c>
      <c r="D146" s="5" t="s">
        <v>20</v>
      </c>
      <c r="E146" s="39" t="s">
        <v>96</v>
      </c>
      <c r="F146" s="40">
        <v>10</v>
      </c>
      <c r="G146" s="40">
        <v>0.1</v>
      </c>
      <c r="H146" s="40">
        <v>7.2</v>
      </c>
      <c r="I146" s="40">
        <v>0.1</v>
      </c>
      <c r="J146" s="40">
        <v>66.099999999999994</v>
      </c>
      <c r="K146" s="41" t="s">
        <v>77</v>
      </c>
      <c r="L146" s="40">
        <v>10.75</v>
      </c>
    </row>
    <row r="147" spans="1:12" ht="15" x14ac:dyDescent="0.25">
      <c r="A147" s="23"/>
      <c r="B147" s="15"/>
      <c r="C147" s="11"/>
      <c r="D147" s="6"/>
      <c r="E147" s="42" t="s">
        <v>146</v>
      </c>
      <c r="F147" s="43">
        <v>200</v>
      </c>
      <c r="G147" s="43">
        <v>22.9</v>
      </c>
      <c r="H147" s="43">
        <v>10.8</v>
      </c>
      <c r="I147" s="43">
        <v>15.4</v>
      </c>
      <c r="J147" s="43">
        <v>250.3</v>
      </c>
      <c r="K147" s="44" t="s">
        <v>147</v>
      </c>
      <c r="L147" s="43">
        <v>25.25</v>
      </c>
    </row>
    <row r="148" spans="1:12" ht="15" x14ac:dyDescent="0.25">
      <c r="A148" s="23"/>
      <c r="B148" s="15"/>
      <c r="C148" s="11"/>
      <c r="D148" s="7" t="s">
        <v>21</v>
      </c>
      <c r="E148" s="42" t="s">
        <v>108</v>
      </c>
      <c r="F148" s="43">
        <v>200</v>
      </c>
      <c r="G148" s="43">
        <v>4.5999999999999996</v>
      </c>
      <c r="H148" s="43">
        <v>3.6</v>
      </c>
      <c r="I148" s="43">
        <v>12.6</v>
      </c>
      <c r="J148" s="43">
        <v>100.4</v>
      </c>
      <c r="K148" s="44" t="s">
        <v>145</v>
      </c>
      <c r="L148" s="43">
        <v>12.34</v>
      </c>
    </row>
    <row r="149" spans="1:12" ht="15" x14ac:dyDescent="0.25">
      <c r="A149" s="23"/>
      <c r="B149" s="15"/>
      <c r="C149" s="11"/>
      <c r="D149" s="7" t="s">
        <v>22</v>
      </c>
      <c r="E149" s="42" t="s">
        <v>38</v>
      </c>
      <c r="F149" s="43">
        <v>60</v>
      </c>
      <c r="G149" s="43">
        <v>4.5</v>
      </c>
      <c r="H149" s="43">
        <v>1.74</v>
      </c>
      <c r="I149" s="43">
        <v>30.84</v>
      </c>
      <c r="J149" s="43">
        <v>157.02000000000001</v>
      </c>
      <c r="K149" s="44" t="s">
        <v>72</v>
      </c>
      <c r="L149" s="43">
        <v>5.4</v>
      </c>
    </row>
    <row r="150" spans="1:12" ht="15" x14ac:dyDescent="0.25">
      <c r="A150" s="23"/>
      <c r="B150" s="15"/>
      <c r="C150" s="11"/>
      <c r="D150" s="7" t="s">
        <v>23</v>
      </c>
      <c r="E150" s="42" t="s">
        <v>45</v>
      </c>
      <c r="F150" s="43">
        <v>30</v>
      </c>
      <c r="G150" s="43">
        <v>1.7</v>
      </c>
      <c r="H150" s="43">
        <v>0.3</v>
      </c>
      <c r="I150" s="43">
        <v>8.4</v>
      </c>
      <c r="J150" s="43">
        <v>42.7</v>
      </c>
      <c r="K150" s="44" t="s">
        <v>46</v>
      </c>
      <c r="L150" s="43">
        <v>4.26</v>
      </c>
    </row>
    <row r="151" spans="1:12" ht="15" x14ac:dyDescent="0.25">
      <c r="A151" s="23"/>
      <c r="B151" s="15"/>
      <c r="C151" s="11"/>
      <c r="D151" s="6"/>
      <c r="E151" s="42" t="s">
        <v>80</v>
      </c>
      <c r="F151" s="43">
        <v>100</v>
      </c>
      <c r="G151" s="43">
        <v>0.2</v>
      </c>
      <c r="H151" s="43">
        <v>0.3</v>
      </c>
      <c r="I151" s="43">
        <v>8</v>
      </c>
      <c r="J151" s="43">
        <v>37</v>
      </c>
      <c r="K151" s="44" t="s">
        <v>46</v>
      </c>
      <c r="L151" s="43">
        <v>20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32</v>
      </c>
      <c r="E153" s="9"/>
      <c r="F153" s="19">
        <f>SUM(F146:F152)</f>
        <v>600</v>
      </c>
      <c r="G153" s="19">
        <f t="shared" ref="G153:J153" si="12">SUM(G146:G152)</f>
        <v>34.000000000000007</v>
      </c>
      <c r="H153" s="19">
        <f t="shared" si="12"/>
        <v>23.94</v>
      </c>
      <c r="I153" s="19">
        <f t="shared" si="12"/>
        <v>75.34</v>
      </c>
      <c r="J153" s="19">
        <f t="shared" si="12"/>
        <v>653.52</v>
      </c>
      <c r="K153" s="25"/>
      <c r="L153" s="19">
        <f t="shared" ref="L153" si="13">SUM(L146:L152)</f>
        <v>78</v>
      </c>
    </row>
    <row r="154" spans="1:12" ht="15" x14ac:dyDescent="0.25">
      <c r="A154" s="26">
        <f>A146</f>
        <v>2</v>
      </c>
      <c r="B154" s="13">
        <f>B146</f>
        <v>4</v>
      </c>
      <c r="C154" s="10" t="s">
        <v>24</v>
      </c>
      <c r="D154" s="7" t="s">
        <v>25</v>
      </c>
      <c r="E154" s="42" t="s">
        <v>130</v>
      </c>
      <c r="F154" s="43">
        <v>30</v>
      </c>
      <c r="G154" s="43">
        <v>0.35</v>
      </c>
      <c r="H154" s="43">
        <v>0.05</v>
      </c>
      <c r="I154" s="43">
        <v>1.1499999999999999</v>
      </c>
      <c r="J154" s="43">
        <v>6.4</v>
      </c>
      <c r="K154" s="44" t="s">
        <v>131</v>
      </c>
      <c r="L154" s="43">
        <v>16.079999999999998</v>
      </c>
    </row>
    <row r="155" spans="1:12" ht="15" x14ac:dyDescent="0.25">
      <c r="A155" s="23"/>
      <c r="B155" s="15"/>
      <c r="C155" s="11"/>
      <c r="D155" s="7" t="s">
        <v>26</v>
      </c>
      <c r="E155" s="50" t="s">
        <v>126</v>
      </c>
      <c r="F155" s="43">
        <v>250</v>
      </c>
      <c r="G155" s="43">
        <v>30</v>
      </c>
      <c r="H155" s="43">
        <v>27.2</v>
      </c>
      <c r="I155" s="43">
        <v>67.7</v>
      </c>
      <c r="J155" s="43">
        <v>163.6</v>
      </c>
      <c r="K155" s="44" t="s">
        <v>59</v>
      </c>
      <c r="L155" s="43">
        <v>21.98</v>
      </c>
    </row>
    <row r="156" spans="1:12" ht="15" x14ac:dyDescent="0.25">
      <c r="A156" s="23"/>
      <c r="B156" s="15"/>
      <c r="C156" s="11"/>
      <c r="D156" s="7" t="s">
        <v>27</v>
      </c>
      <c r="E156" s="42" t="s">
        <v>148</v>
      </c>
      <c r="F156" s="43">
        <v>200</v>
      </c>
      <c r="G156" s="43">
        <v>20.9</v>
      </c>
      <c r="H156" s="43">
        <v>7</v>
      </c>
      <c r="I156" s="43">
        <v>17.600000000000001</v>
      </c>
      <c r="J156" s="43">
        <v>217.4</v>
      </c>
      <c r="K156" s="44" t="s">
        <v>149</v>
      </c>
      <c r="L156" s="43">
        <v>24.38</v>
      </c>
    </row>
    <row r="157" spans="1:12" ht="25.5" x14ac:dyDescent="0.25">
      <c r="A157" s="23"/>
      <c r="B157" s="15"/>
      <c r="C157" s="11"/>
      <c r="D157" s="7" t="s">
        <v>28</v>
      </c>
      <c r="E157" s="42" t="s">
        <v>109</v>
      </c>
      <c r="F157" s="43">
        <v>150</v>
      </c>
      <c r="G157" s="43">
        <v>5.4</v>
      </c>
      <c r="H157" s="43">
        <v>4.9000000000000004</v>
      </c>
      <c r="I157" s="43">
        <v>32.799999999999997</v>
      </c>
      <c r="J157" s="43">
        <v>196.8</v>
      </c>
      <c r="K157" s="44" t="s">
        <v>60</v>
      </c>
      <c r="L157" s="43">
        <v>12.13</v>
      </c>
    </row>
    <row r="158" spans="1:12" ht="15" x14ac:dyDescent="0.25">
      <c r="A158" s="23"/>
      <c r="B158" s="15"/>
      <c r="C158" s="11"/>
      <c r="D158" s="7" t="s">
        <v>29</v>
      </c>
      <c r="E158" s="42" t="s">
        <v>39</v>
      </c>
      <c r="F158" s="43">
        <v>200</v>
      </c>
      <c r="G158" s="43">
        <v>0.5</v>
      </c>
      <c r="H158" s="43">
        <v>0</v>
      </c>
      <c r="I158" s="43">
        <v>19.8</v>
      </c>
      <c r="J158" s="43">
        <v>81</v>
      </c>
      <c r="K158" s="44" t="s">
        <v>144</v>
      </c>
      <c r="L158" s="43">
        <v>5.9</v>
      </c>
    </row>
    <row r="159" spans="1:12" ht="15" x14ac:dyDescent="0.25">
      <c r="A159" s="23"/>
      <c r="B159" s="15"/>
      <c r="C159" s="11"/>
      <c r="D159" s="7" t="s">
        <v>30</v>
      </c>
      <c r="E159" s="42" t="s">
        <v>38</v>
      </c>
      <c r="F159" s="43">
        <v>60</v>
      </c>
      <c r="G159" s="43">
        <v>4.5</v>
      </c>
      <c r="H159" s="43">
        <v>1.74</v>
      </c>
      <c r="I159" s="43">
        <v>30.84</v>
      </c>
      <c r="J159" s="43">
        <v>157.02000000000001</v>
      </c>
      <c r="K159" s="44" t="s">
        <v>72</v>
      </c>
      <c r="L159" s="43">
        <v>5.4</v>
      </c>
    </row>
    <row r="160" spans="1:12" ht="15" x14ac:dyDescent="0.25">
      <c r="A160" s="23"/>
      <c r="B160" s="15"/>
      <c r="C160" s="11"/>
      <c r="D160" s="7" t="s">
        <v>31</v>
      </c>
      <c r="E160" s="42" t="s">
        <v>45</v>
      </c>
      <c r="F160" s="43">
        <v>40</v>
      </c>
      <c r="G160" s="43">
        <v>2.4</v>
      </c>
      <c r="H160" s="43">
        <v>0.44</v>
      </c>
      <c r="I160" s="43">
        <v>19.760000000000002</v>
      </c>
      <c r="J160" s="43">
        <v>91.96</v>
      </c>
      <c r="K160" s="44" t="s">
        <v>72</v>
      </c>
      <c r="L160" s="43">
        <v>6.13</v>
      </c>
    </row>
    <row r="161" spans="1:12" ht="15" x14ac:dyDescent="0.25">
      <c r="A161" s="23"/>
      <c r="B161" s="15"/>
      <c r="C161" s="11"/>
      <c r="D161" s="6" t="s">
        <v>143</v>
      </c>
      <c r="E161" s="42" t="s">
        <v>122</v>
      </c>
      <c r="F161" s="43">
        <v>250</v>
      </c>
      <c r="G161" s="43">
        <v>0.2</v>
      </c>
      <c r="H161" s="43">
        <v>0.3</v>
      </c>
      <c r="I161" s="43">
        <v>8</v>
      </c>
      <c r="J161" s="43">
        <v>37</v>
      </c>
      <c r="K161" s="44" t="s">
        <v>46</v>
      </c>
      <c r="L161" s="43">
        <v>29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32</v>
      </c>
      <c r="E163" s="9"/>
      <c r="F163" s="19">
        <f>SUM(F154:F162)</f>
        <v>1180</v>
      </c>
      <c r="G163" s="19">
        <f t="shared" ref="G163:J163" si="14">SUM(G154:G162)</f>
        <v>64.25</v>
      </c>
      <c r="H163" s="19">
        <f t="shared" si="14"/>
        <v>41.629999999999995</v>
      </c>
      <c r="I163" s="19">
        <f t="shared" si="14"/>
        <v>197.65</v>
      </c>
      <c r="J163" s="19">
        <f t="shared" si="14"/>
        <v>951.18000000000006</v>
      </c>
      <c r="K163" s="25"/>
      <c r="L163" s="19">
        <f t="shared" ref="L163" si="15">SUM(L154:L162)</f>
        <v>121</v>
      </c>
    </row>
    <row r="164" spans="1:12" ht="15.75" thickBot="1" x14ac:dyDescent="0.25">
      <c r="A164" s="29">
        <f>A146</f>
        <v>2</v>
      </c>
      <c r="B164" s="30">
        <f>B146</f>
        <v>4</v>
      </c>
      <c r="C164" s="74" t="s">
        <v>4</v>
      </c>
      <c r="D164" s="75"/>
      <c r="E164" s="31"/>
      <c r="F164" s="32">
        <f>F153+F163</f>
        <v>1780</v>
      </c>
      <c r="G164" s="32">
        <f t="shared" ref="G164:L164" si="16">G153+G163</f>
        <v>98.25</v>
      </c>
      <c r="H164" s="32">
        <f t="shared" si="16"/>
        <v>65.569999999999993</v>
      </c>
      <c r="I164" s="32">
        <f t="shared" si="16"/>
        <v>272.99</v>
      </c>
      <c r="J164" s="32">
        <f t="shared" si="16"/>
        <v>1604.7</v>
      </c>
      <c r="K164" s="32"/>
      <c r="L164" s="32">
        <f t="shared" si="16"/>
        <v>199</v>
      </c>
    </row>
    <row r="165" spans="1:12" ht="15.75" thickBot="1" x14ac:dyDescent="0.3">
      <c r="A165" s="20">
        <v>2</v>
      </c>
      <c r="B165" s="21">
        <v>5</v>
      </c>
      <c r="C165" s="22" t="s">
        <v>19</v>
      </c>
      <c r="D165" s="5" t="s">
        <v>25</v>
      </c>
      <c r="E165" s="39" t="s">
        <v>92</v>
      </c>
      <c r="F165" s="40">
        <v>15</v>
      </c>
      <c r="G165" s="40">
        <v>3.5</v>
      </c>
      <c r="H165" s="40">
        <v>4.4000000000000004</v>
      </c>
      <c r="I165" s="40">
        <v>0</v>
      </c>
      <c r="J165" s="40">
        <v>53.8</v>
      </c>
      <c r="K165" s="41" t="s">
        <v>78</v>
      </c>
      <c r="L165" s="40">
        <v>10.75</v>
      </c>
    </row>
    <row r="166" spans="1:12" ht="15" x14ac:dyDescent="0.25">
      <c r="A166" s="23"/>
      <c r="B166" s="15"/>
      <c r="C166" s="11"/>
      <c r="D166" s="6" t="s">
        <v>20</v>
      </c>
      <c r="E166" s="39" t="s">
        <v>124</v>
      </c>
      <c r="F166" s="43">
        <v>200</v>
      </c>
      <c r="G166" s="43">
        <v>5.3</v>
      </c>
      <c r="H166" s="43">
        <v>5.4</v>
      </c>
      <c r="I166" s="43">
        <v>28.7</v>
      </c>
      <c r="J166" s="43">
        <v>184.5</v>
      </c>
      <c r="K166" s="44" t="s">
        <v>129</v>
      </c>
      <c r="L166" s="43">
        <v>20.87</v>
      </c>
    </row>
    <row r="167" spans="1:12" ht="15" x14ac:dyDescent="0.25">
      <c r="A167" s="23"/>
      <c r="B167" s="15"/>
      <c r="C167" s="11"/>
      <c r="D167" s="7" t="s">
        <v>21</v>
      </c>
      <c r="E167" s="42" t="s">
        <v>102</v>
      </c>
      <c r="F167" s="43">
        <v>200</v>
      </c>
      <c r="G167" s="43">
        <v>3.8</v>
      </c>
      <c r="H167" s="43">
        <v>2.9</v>
      </c>
      <c r="I167" s="43">
        <v>11.3</v>
      </c>
      <c r="J167" s="43">
        <v>86</v>
      </c>
      <c r="K167" s="44" t="s">
        <v>142</v>
      </c>
      <c r="L167" s="43">
        <v>11.7</v>
      </c>
    </row>
    <row r="168" spans="1:12" ht="15" x14ac:dyDescent="0.25">
      <c r="A168" s="23"/>
      <c r="B168" s="15"/>
      <c r="C168" s="11"/>
      <c r="D168" s="7" t="s">
        <v>22</v>
      </c>
      <c r="E168" s="42" t="s">
        <v>38</v>
      </c>
      <c r="F168" s="43">
        <v>60</v>
      </c>
      <c r="G168" s="43">
        <v>4.5</v>
      </c>
      <c r="H168" s="43">
        <v>1.74</v>
      </c>
      <c r="I168" s="43">
        <v>30.84</v>
      </c>
      <c r="J168" s="43">
        <v>157.02000000000001</v>
      </c>
      <c r="K168" s="44" t="s">
        <v>72</v>
      </c>
      <c r="L168" s="43">
        <v>5.4</v>
      </c>
    </row>
    <row r="169" spans="1:12" ht="15" x14ac:dyDescent="0.25">
      <c r="A169" s="23"/>
      <c r="B169" s="15"/>
      <c r="C169" s="11"/>
      <c r="D169" s="7" t="s">
        <v>23</v>
      </c>
      <c r="E169" s="42" t="s">
        <v>45</v>
      </c>
      <c r="F169" s="43">
        <v>40</v>
      </c>
      <c r="G169" s="43">
        <v>2.4</v>
      </c>
      <c r="H169" s="43">
        <v>0.44</v>
      </c>
      <c r="I169" s="43">
        <v>19.760000000000002</v>
      </c>
      <c r="J169" s="43">
        <v>91.96</v>
      </c>
      <c r="K169" s="44" t="s">
        <v>72</v>
      </c>
      <c r="L169" s="43">
        <v>6.13</v>
      </c>
    </row>
    <row r="170" spans="1:12" ht="15" x14ac:dyDescent="0.25">
      <c r="A170" s="23"/>
      <c r="B170" s="15"/>
      <c r="C170" s="11"/>
      <c r="D170" s="6"/>
      <c r="E170" s="42" t="s">
        <v>174</v>
      </c>
      <c r="F170" s="43">
        <v>250</v>
      </c>
      <c r="G170" s="43">
        <v>3</v>
      </c>
      <c r="H170" s="43">
        <v>2.5</v>
      </c>
      <c r="I170" s="43">
        <v>11</v>
      </c>
      <c r="J170" s="43">
        <v>79</v>
      </c>
      <c r="K170" s="44" t="s">
        <v>46</v>
      </c>
      <c r="L170" s="43">
        <v>26.15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25">
      <c r="A172" s="24"/>
      <c r="B172" s="17"/>
      <c r="C172" s="8"/>
      <c r="D172" s="18" t="s">
        <v>32</v>
      </c>
      <c r="E172" s="9"/>
      <c r="F172" s="19">
        <f>SUM(F165:F171)</f>
        <v>765</v>
      </c>
      <c r="G172" s="19">
        <f t="shared" ref="G172:J172" si="17">SUM(G165:G171)</f>
        <v>22.5</v>
      </c>
      <c r="H172" s="19">
        <f t="shared" si="17"/>
        <v>17.380000000000003</v>
      </c>
      <c r="I172" s="19">
        <f t="shared" si="17"/>
        <v>101.60000000000001</v>
      </c>
      <c r="J172" s="19">
        <f t="shared" si="17"/>
        <v>652.28000000000009</v>
      </c>
      <c r="K172" s="25"/>
      <c r="L172" s="19">
        <f t="shared" ref="L172" si="18">SUM(L165:L171)</f>
        <v>81</v>
      </c>
    </row>
    <row r="173" spans="1:12" ht="15" x14ac:dyDescent="0.25">
      <c r="A173" s="26">
        <f>A165</f>
        <v>2</v>
      </c>
      <c r="B173" s="13">
        <f>B165</f>
        <v>5</v>
      </c>
      <c r="C173" s="10" t="s">
        <v>24</v>
      </c>
      <c r="D173" s="7" t="s">
        <v>25</v>
      </c>
      <c r="E173" s="58" t="s">
        <v>180</v>
      </c>
      <c r="F173" s="43">
        <v>80</v>
      </c>
      <c r="G173" s="43">
        <v>0.7</v>
      </c>
      <c r="H173" s="43">
        <v>0.1</v>
      </c>
      <c r="I173" s="43">
        <v>2</v>
      </c>
      <c r="J173" s="43">
        <v>11.3</v>
      </c>
      <c r="K173" s="44" t="s">
        <v>76</v>
      </c>
      <c r="L173" s="43">
        <v>17.3</v>
      </c>
    </row>
    <row r="174" spans="1:12" ht="15" x14ac:dyDescent="0.25">
      <c r="A174" s="23"/>
      <c r="B174" s="15"/>
      <c r="C174" s="11"/>
      <c r="D174" s="7" t="s">
        <v>26</v>
      </c>
      <c r="E174" s="50" t="s">
        <v>150</v>
      </c>
      <c r="F174" s="43">
        <v>250</v>
      </c>
      <c r="G174" s="43">
        <v>45.2</v>
      </c>
      <c r="H174" s="43">
        <v>46.3</v>
      </c>
      <c r="I174" s="43">
        <v>15.4</v>
      </c>
      <c r="J174" s="43">
        <v>359.3</v>
      </c>
      <c r="K174" s="44" t="s">
        <v>151</v>
      </c>
      <c r="L174" s="43">
        <v>26.55</v>
      </c>
    </row>
    <row r="175" spans="1:12" ht="15" x14ac:dyDescent="0.25">
      <c r="A175" s="23"/>
      <c r="B175" s="15"/>
      <c r="C175" s="11"/>
      <c r="D175" s="7" t="s">
        <v>27</v>
      </c>
      <c r="E175" s="42" t="s">
        <v>110</v>
      </c>
      <c r="F175" s="43">
        <v>200</v>
      </c>
      <c r="G175" s="43">
        <v>4.5</v>
      </c>
      <c r="H175" s="43">
        <v>5.6</v>
      </c>
      <c r="I175" s="43">
        <v>26.6</v>
      </c>
      <c r="J175" s="43">
        <v>173.7</v>
      </c>
      <c r="K175" s="44" t="s">
        <v>140</v>
      </c>
      <c r="L175" s="43">
        <v>18.82</v>
      </c>
    </row>
    <row r="176" spans="1:12" ht="15" x14ac:dyDescent="0.25">
      <c r="A176" s="23"/>
      <c r="B176" s="15"/>
      <c r="C176" s="11"/>
      <c r="D176" s="7" t="s">
        <v>28</v>
      </c>
      <c r="E176" s="42" t="s">
        <v>111</v>
      </c>
      <c r="F176" s="43">
        <v>90</v>
      </c>
      <c r="G176" s="43">
        <v>14.4</v>
      </c>
      <c r="H176" s="43">
        <v>3.2</v>
      </c>
      <c r="I176" s="43">
        <v>10.1</v>
      </c>
      <c r="J176" s="43">
        <v>126.4</v>
      </c>
      <c r="K176" s="44" t="s">
        <v>46</v>
      </c>
      <c r="L176" s="43">
        <v>20.399999999999999</v>
      </c>
    </row>
    <row r="177" spans="1:12" ht="15" x14ac:dyDescent="0.25">
      <c r="A177" s="23"/>
      <c r="B177" s="15"/>
      <c r="C177" s="11"/>
      <c r="D177" s="7" t="s">
        <v>29</v>
      </c>
      <c r="E177" s="42" t="s">
        <v>93</v>
      </c>
      <c r="F177" s="43">
        <v>200</v>
      </c>
      <c r="G177" s="43">
        <v>0</v>
      </c>
      <c r="H177" s="43">
        <v>0</v>
      </c>
      <c r="I177" s="43">
        <v>9.5</v>
      </c>
      <c r="J177" s="43">
        <v>40</v>
      </c>
      <c r="K177" s="44" t="s">
        <v>141</v>
      </c>
      <c r="L177" s="43">
        <v>23.4</v>
      </c>
    </row>
    <row r="178" spans="1:12" ht="15" x14ac:dyDescent="0.25">
      <c r="A178" s="23"/>
      <c r="B178" s="15"/>
      <c r="C178" s="11"/>
      <c r="D178" s="7" t="s">
        <v>30</v>
      </c>
      <c r="E178" s="42" t="s">
        <v>38</v>
      </c>
      <c r="F178" s="43">
        <v>60</v>
      </c>
      <c r="G178" s="43">
        <v>4.5</v>
      </c>
      <c r="H178" s="43">
        <v>1.74</v>
      </c>
      <c r="I178" s="43">
        <v>30.84</v>
      </c>
      <c r="J178" s="43">
        <v>157.02000000000001</v>
      </c>
      <c r="K178" s="44" t="s">
        <v>72</v>
      </c>
      <c r="L178" s="43">
        <v>5.4</v>
      </c>
    </row>
    <row r="179" spans="1:12" ht="15" x14ac:dyDescent="0.25">
      <c r="A179" s="23"/>
      <c r="B179" s="15"/>
      <c r="C179" s="11"/>
      <c r="D179" s="7" t="s">
        <v>31</v>
      </c>
      <c r="E179" s="42" t="s">
        <v>45</v>
      </c>
      <c r="F179" s="43">
        <v>40</v>
      </c>
      <c r="G179" s="43">
        <v>2.4</v>
      </c>
      <c r="H179" s="43">
        <v>0.44</v>
      </c>
      <c r="I179" s="43">
        <v>19.760000000000002</v>
      </c>
      <c r="J179" s="43">
        <v>91.96</v>
      </c>
      <c r="K179" s="44" t="s">
        <v>72</v>
      </c>
      <c r="L179" s="43">
        <v>6.13</v>
      </c>
    </row>
    <row r="180" spans="1:12" ht="15" x14ac:dyDescent="0.25">
      <c r="A180" s="24"/>
      <c r="B180" s="17"/>
      <c r="C180" s="8"/>
      <c r="D180" s="18" t="s">
        <v>32</v>
      </c>
      <c r="E180" s="9"/>
      <c r="F180" s="19">
        <f>SUM(F173:F179)</f>
        <v>920</v>
      </c>
      <c r="G180" s="19">
        <f>SUM(G173:G179)</f>
        <v>71.700000000000017</v>
      </c>
      <c r="H180" s="19">
        <f>SUM(H173:H179)</f>
        <v>57.38</v>
      </c>
      <c r="I180" s="19">
        <f>SUM(I173:I179)</f>
        <v>114.2</v>
      </c>
      <c r="J180" s="19">
        <f>SUM(J173:J179)</f>
        <v>959.68</v>
      </c>
      <c r="K180" s="25"/>
      <c r="L180" s="19">
        <f>SUM(L173:L179)</f>
        <v>118</v>
      </c>
    </row>
    <row r="181" spans="1:12" ht="15.75" thickBot="1" x14ac:dyDescent="0.25">
      <c r="A181" s="29">
        <f>A165</f>
        <v>2</v>
      </c>
      <c r="B181" s="30">
        <f>B165</f>
        <v>5</v>
      </c>
      <c r="C181" s="74" t="s">
        <v>4</v>
      </c>
      <c r="D181" s="75"/>
      <c r="E181" s="31"/>
      <c r="F181" s="32">
        <f>F172+F180</f>
        <v>1685</v>
      </c>
      <c r="G181" s="32">
        <f>G172+G180</f>
        <v>94.200000000000017</v>
      </c>
      <c r="H181" s="32">
        <f>H172+H180</f>
        <v>74.760000000000005</v>
      </c>
      <c r="I181" s="32">
        <f>I172+I180</f>
        <v>215.8</v>
      </c>
      <c r="J181" s="32">
        <f>J172+J180</f>
        <v>1611.96</v>
      </c>
      <c r="K181" s="32"/>
      <c r="L181" s="32">
        <f>L172+L180</f>
        <v>199</v>
      </c>
    </row>
    <row r="182" spans="1:12" ht="13.5" thickBot="1" x14ac:dyDescent="0.25">
      <c r="A182" s="27"/>
      <c r="B182" s="28"/>
      <c r="C182" s="76" t="s">
        <v>5</v>
      </c>
      <c r="D182" s="76"/>
      <c r="E182" s="76"/>
      <c r="F182" s="34">
        <f>(F22+F38+F54+F71+F89+F106+F126+F145+F164+F181)/(IF(F22=0,0,1)+IF(F38=0,0,1)+IF(F54=0,0,1)+IF(F71=0,0,1)+IF(F89=0,0,1)+IF(F106=0,0,1)+IF(F126=0,0,1)+IF(F145=0,0,1)+IF(F164=0,0,1)+IF(F181=0,0,1))</f>
        <v>1738.6</v>
      </c>
      <c r="G182" s="34">
        <f>(G22+G38+G54+G71+G89+G106+G126+G145+G164+G181)/(IF(G22=0,0,1)+IF(G38=0,0,1)+IF(G54=0,0,1)+IF(G71=0,0,1)+IF(G89=0,0,1)+IF(G106=0,0,1)+IF(G126=0,0,1)+IF(G145=0,0,1)+IF(G164=0,0,1)+IF(G181=0,0,1))</f>
        <v>94.447000000000003</v>
      </c>
      <c r="H182" s="34">
        <f>(H22+H38+H54+H71+H89+H106+H126+H145+H164+H181)/(IF(H22=0,0,1)+IF(H38=0,0,1)+IF(H54=0,0,1)+IF(H71=0,0,1)+IF(H89=0,0,1)+IF(H106=0,0,1)+IF(H126=0,0,1)+IF(H145=0,0,1)+IF(H164=0,0,1)+IF(H181=0,0,1))</f>
        <v>66.511999999999986</v>
      </c>
      <c r="I182" s="34">
        <f>(I22+I38+I54+I71+I89+I106+I126+I145+I164+I181)/(IF(I22=0,0,1)+IF(I38=0,0,1)+IF(I54=0,0,1)+IF(I71=0,0,1)+IF(I89=0,0,1)+IF(I106=0,0,1)+IF(I126=0,0,1)+IF(I145=0,0,1)+IF(I164=0,0,1)+IF(I181=0,0,1))</f>
        <v>258.73100000000005</v>
      </c>
      <c r="J182" s="34">
        <f>(J22+J38+J54+J71+J89+J106+J126+J145+J164+J181)/(IF(J22=0,0,1)+IF(J38=0,0,1)+IF(J54=0,0,1)+IF(J71=0,0,1)+IF(J89=0,0,1)+IF(J106=0,0,1)+IF(J126=0,0,1)+IF(J145=0,0,1)+IF(J164=0,0,1)+IF(J181=0,0,1))</f>
        <v>1618.6780000000003</v>
      </c>
      <c r="K182" s="34"/>
      <c r="L182" s="34">
        <f>(L22+L38+L54+L71+L89+L106+L126+L145+L164+L181)/(IF(L22=0,0,1)+IF(L38=0,0,1)+IF(L54=0,0,1)+IF(L71=0,0,1)+IF(L89=0,0,1)+IF(L106=0,0,1)+IF(L126=0,0,1)+IF(L145=0,0,1)+IF(L164=0,0,1)+IF(L181=0,0,1))</f>
        <v>199</v>
      </c>
    </row>
  </sheetData>
  <mergeCells count="14">
    <mergeCell ref="C54:D54"/>
    <mergeCell ref="C1:E1"/>
    <mergeCell ref="H1:K1"/>
    <mergeCell ref="H2:K2"/>
    <mergeCell ref="C22:D22"/>
    <mergeCell ref="C38:D38"/>
    <mergeCell ref="C181:D181"/>
    <mergeCell ref="C182:E182"/>
    <mergeCell ref="C71:D71"/>
    <mergeCell ref="C89:D89"/>
    <mergeCell ref="C106:D106"/>
    <mergeCell ref="C126:D126"/>
    <mergeCell ref="C145:D145"/>
    <mergeCell ref="C164:D16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1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5703125" style="1" customWidth="1"/>
    <col min="5" max="5" width="4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41</v>
      </c>
      <c r="D1" s="78"/>
      <c r="E1" s="78"/>
      <c r="F1" s="12" t="s">
        <v>15</v>
      </c>
      <c r="G1" s="2" t="s">
        <v>16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17</v>
      </c>
      <c r="H2" s="79" t="s">
        <v>138</v>
      </c>
      <c r="I2" s="79"/>
      <c r="J2" s="79"/>
      <c r="K2" s="79"/>
    </row>
    <row r="3" spans="1:12" ht="17.25" customHeight="1" x14ac:dyDescent="0.2">
      <c r="A3" s="68" t="s">
        <v>8</v>
      </c>
      <c r="B3" s="69"/>
      <c r="C3" s="69"/>
      <c r="D3" s="70"/>
      <c r="E3" s="62" t="s">
        <v>181</v>
      </c>
      <c r="G3" s="2" t="s">
        <v>18</v>
      </c>
      <c r="H3" s="48">
        <v>1</v>
      </c>
      <c r="I3" s="48">
        <v>9</v>
      </c>
      <c r="J3" s="49">
        <v>2025</v>
      </c>
      <c r="K3" s="1"/>
    </row>
    <row r="4" spans="1:12" ht="13.5" thickBot="1" x14ac:dyDescent="0.25">
      <c r="A4" s="71" t="s">
        <v>184</v>
      </c>
      <c r="B4" s="72"/>
      <c r="C4" s="72"/>
      <c r="D4" s="73"/>
      <c r="E4" s="71" t="s">
        <v>183</v>
      </c>
      <c r="F4" s="66"/>
      <c r="G4" s="66"/>
      <c r="H4" s="67"/>
      <c r="I4" s="47" t="s">
        <v>36</v>
      </c>
      <c r="J4" s="47" t="s">
        <v>37</v>
      </c>
    </row>
    <row r="5" spans="1:12" ht="34.5" thickBot="1" x14ac:dyDescent="0.25">
      <c r="A5" s="63" t="s">
        <v>13</v>
      </c>
      <c r="B5" s="64" t="s">
        <v>14</v>
      </c>
      <c r="C5" s="65" t="s">
        <v>0</v>
      </c>
      <c r="D5" s="65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8.75" customHeight="1" x14ac:dyDescent="0.25">
      <c r="A6" s="26">
        <v>1</v>
      </c>
      <c r="B6" s="13">
        <v>1</v>
      </c>
      <c r="C6" s="10" t="s">
        <v>24</v>
      </c>
      <c r="D6" s="7" t="s">
        <v>25</v>
      </c>
      <c r="E6" s="42" t="s">
        <v>84</v>
      </c>
      <c r="F6" s="43">
        <v>60</v>
      </c>
      <c r="G6" s="43">
        <v>0.8</v>
      </c>
      <c r="H6" s="43">
        <v>2.7</v>
      </c>
      <c r="I6" s="43">
        <v>4.5999999999999996</v>
      </c>
      <c r="J6" s="43">
        <v>45.6</v>
      </c>
      <c r="K6" s="44" t="s">
        <v>53</v>
      </c>
      <c r="L6" s="43">
        <v>2.7</v>
      </c>
    </row>
    <row r="7" spans="1:12" ht="18" customHeight="1" x14ac:dyDescent="0.25">
      <c r="A7" s="23"/>
      <c r="B7" s="15"/>
      <c r="C7" s="11"/>
      <c r="D7" s="7" t="s">
        <v>26</v>
      </c>
      <c r="E7" s="56" t="s">
        <v>81</v>
      </c>
      <c r="F7" s="43">
        <v>200</v>
      </c>
      <c r="G7" s="43">
        <v>23.07</v>
      </c>
      <c r="H7" s="43">
        <v>5.4</v>
      </c>
      <c r="I7" s="43">
        <v>8.8699999999999992</v>
      </c>
      <c r="J7" s="43">
        <v>176.4</v>
      </c>
      <c r="K7" s="44" t="s">
        <v>64</v>
      </c>
      <c r="L7" s="43">
        <v>14.47</v>
      </c>
    </row>
    <row r="8" spans="1:12" ht="15" x14ac:dyDescent="0.25">
      <c r="A8" s="23"/>
      <c r="B8" s="15"/>
      <c r="C8" s="11"/>
      <c r="D8" s="7" t="s">
        <v>28</v>
      </c>
      <c r="E8" s="42" t="s">
        <v>73</v>
      </c>
      <c r="F8" s="43">
        <v>150</v>
      </c>
      <c r="G8" s="43">
        <v>8.1999999999999993</v>
      </c>
      <c r="H8" s="43">
        <v>6.3</v>
      </c>
      <c r="I8" s="43">
        <v>35.9</v>
      </c>
      <c r="J8" s="43">
        <v>233.7</v>
      </c>
      <c r="K8" s="44" t="s">
        <v>75</v>
      </c>
      <c r="L8" s="43">
        <v>8.18</v>
      </c>
    </row>
    <row r="9" spans="1:12" ht="15" x14ac:dyDescent="0.25">
      <c r="A9" s="23"/>
      <c r="B9" s="15"/>
      <c r="C9" s="11"/>
      <c r="D9" s="7" t="s">
        <v>27</v>
      </c>
      <c r="E9" s="42" t="s">
        <v>68</v>
      </c>
      <c r="F9" s="43">
        <v>90</v>
      </c>
      <c r="G9" s="43">
        <v>11.6</v>
      </c>
      <c r="H9" s="43">
        <v>11.7</v>
      </c>
      <c r="I9" s="43">
        <v>6.4</v>
      </c>
      <c r="J9" s="43">
        <v>177.5</v>
      </c>
      <c r="K9" s="44" t="s">
        <v>127</v>
      </c>
      <c r="L9" s="43">
        <v>14.11</v>
      </c>
    </row>
    <row r="10" spans="1:12" ht="15" x14ac:dyDescent="0.25">
      <c r="A10" s="23"/>
      <c r="B10" s="15"/>
      <c r="C10" s="11"/>
      <c r="D10" s="7" t="s">
        <v>29</v>
      </c>
      <c r="E10" s="42" t="s">
        <v>128</v>
      </c>
      <c r="F10" s="43">
        <v>200</v>
      </c>
      <c r="G10" s="43">
        <v>0</v>
      </c>
      <c r="H10" s="43">
        <v>0</v>
      </c>
      <c r="I10" s="43">
        <v>9.5</v>
      </c>
      <c r="J10" s="43">
        <v>40</v>
      </c>
      <c r="K10" s="44" t="s">
        <v>72</v>
      </c>
      <c r="L10" s="43">
        <v>23.4</v>
      </c>
    </row>
    <row r="11" spans="1:12" ht="15" x14ac:dyDescent="0.25">
      <c r="A11" s="23"/>
      <c r="B11" s="15"/>
      <c r="C11" s="11"/>
      <c r="D11" s="7" t="s">
        <v>30</v>
      </c>
      <c r="E11" s="42" t="s">
        <v>38</v>
      </c>
      <c r="F11" s="43">
        <v>60</v>
      </c>
      <c r="G11" s="43">
        <v>4.5</v>
      </c>
      <c r="H11" s="43">
        <v>1.74</v>
      </c>
      <c r="I11" s="43">
        <v>30.84</v>
      </c>
      <c r="J11" s="43">
        <v>157.02000000000001</v>
      </c>
      <c r="K11" s="44" t="s">
        <v>72</v>
      </c>
      <c r="L11" s="43">
        <v>5.4</v>
      </c>
    </row>
    <row r="12" spans="1:12" ht="15" x14ac:dyDescent="0.25">
      <c r="A12" s="23"/>
      <c r="B12" s="15"/>
      <c r="C12" s="11"/>
      <c r="D12" s="7" t="s">
        <v>49</v>
      </c>
      <c r="E12" s="42" t="s">
        <v>45</v>
      </c>
      <c r="F12" s="43">
        <v>40</v>
      </c>
      <c r="G12" s="43">
        <v>2.4</v>
      </c>
      <c r="H12" s="43">
        <v>0.44</v>
      </c>
      <c r="I12" s="43">
        <v>19.760000000000002</v>
      </c>
      <c r="J12" s="43">
        <v>91.96</v>
      </c>
      <c r="K12" s="44" t="s">
        <v>72</v>
      </c>
      <c r="L12" s="43">
        <v>6.13</v>
      </c>
    </row>
    <row r="13" spans="1:12" ht="15" x14ac:dyDescent="0.25">
      <c r="A13" s="23"/>
      <c r="B13" s="15"/>
      <c r="C13" s="11"/>
      <c r="D13" s="6" t="s">
        <v>23</v>
      </c>
      <c r="E13" s="42" t="s">
        <v>122</v>
      </c>
      <c r="F13" s="43">
        <v>100</v>
      </c>
      <c r="G13" s="43">
        <v>0.2</v>
      </c>
      <c r="H13" s="43">
        <v>0.3</v>
      </c>
      <c r="I13" s="43">
        <v>8</v>
      </c>
      <c r="J13" s="43">
        <v>37</v>
      </c>
      <c r="K13" s="44" t="s">
        <v>46</v>
      </c>
      <c r="L13" s="43">
        <v>27.61</v>
      </c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900</v>
      </c>
      <c r="G14" s="19">
        <f>SUM(G6:G13)</f>
        <v>50.77</v>
      </c>
      <c r="H14" s="19">
        <f>SUM(H6:H13)</f>
        <v>28.580000000000002</v>
      </c>
      <c r="I14" s="19">
        <f>SUM(I6:I13)</f>
        <v>123.87</v>
      </c>
      <c r="J14" s="19">
        <f>SUM(J6:J13)</f>
        <v>959.18000000000006</v>
      </c>
      <c r="K14" s="25"/>
      <c r="L14" s="19">
        <f>SUM(L6:L13)</f>
        <v>102</v>
      </c>
    </row>
    <row r="15" spans="1:12" ht="15" x14ac:dyDescent="0.25">
      <c r="A15" s="13">
        <v>1</v>
      </c>
      <c r="B15" s="13">
        <v>2</v>
      </c>
      <c r="C15" s="10" t="s">
        <v>24</v>
      </c>
      <c r="D15" s="7" t="s">
        <v>25</v>
      </c>
      <c r="E15" s="42" t="s">
        <v>114</v>
      </c>
      <c r="F15" s="43">
        <v>80</v>
      </c>
      <c r="G15" s="43">
        <v>1.3</v>
      </c>
      <c r="H15" s="43">
        <v>8.1</v>
      </c>
      <c r="I15" s="43">
        <v>7.7</v>
      </c>
      <c r="J15" s="43">
        <v>108.7</v>
      </c>
      <c r="K15" s="44" t="s">
        <v>53</v>
      </c>
      <c r="L15" s="43">
        <v>6.22</v>
      </c>
    </row>
    <row r="16" spans="1:12" ht="15" x14ac:dyDescent="0.25">
      <c r="A16" s="14"/>
      <c r="B16" s="15"/>
      <c r="C16" s="11"/>
      <c r="D16" s="7" t="s">
        <v>26</v>
      </c>
      <c r="E16" s="42" t="s">
        <v>86</v>
      </c>
      <c r="F16" s="43">
        <v>200</v>
      </c>
      <c r="G16" s="43">
        <v>8.1</v>
      </c>
      <c r="H16" s="43">
        <v>24.6</v>
      </c>
      <c r="I16" s="43">
        <v>26.4</v>
      </c>
      <c r="J16" s="43">
        <v>260.39999999999998</v>
      </c>
      <c r="K16" s="44" t="s">
        <v>54</v>
      </c>
      <c r="L16" s="43">
        <v>12.79</v>
      </c>
    </row>
    <row r="17" spans="1:12" ht="15" x14ac:dyDescent="0.25">
      <c r="A17" s="14"/>
      <c r="B17" s="15"/>
      <c r="C17" s="11"/>
      <c r="D17" s="7" t="s">
        <v>28</v>
      </c>
      <c r="E17" s="42" t="s">
        <v>87</v>
      </c>
      <c r="F17" s="43">
        <v>200</v>
      </c>
      <c r="G17" s="43">
        <v>20.100000000000001</v>
      </c>
      <c r="H17" s="43">
        <v>18.7</v>
      </c>
      <c r="I17" s="43">
        <v>17.2</v>
      </c>
      <c r="J17" s="43">
        <v>180</v>
      </c>
      <c r="K17" s="44" t="s">
        <v>55</v>
      </c>
      <c r="L17" s="43">
        <v>25.56</v>
      </c>
    </row>
    <row r="18" spans="1:12" ht="15" x14ac:dyDescent="0.25">
      <c r="A18" s="14"/>
      <c r="B18" s="15"/>
      <c r="C18" s="11"/>
      <c r="D18" s="7" t="s">
        <v>29</v>
      </c>
      <c r="E18" s="42" t="s">
        <v>152</v>
      </c>
      <c r="F18" s="43">
        <v>200</v>
      </c>
      <c r="G18" s="43">
        <v>0.2</v>
      </c>
      <c r="H18" s="43">
        <v>1</v>
      </c>
      <c r="I18" s="43">
        <v>7.4</v>
      </c>
      <c r="J18" s="43">
        <v>39</v>
      </c>
      <c r="K18" s="44" t="s">
        <v>153</v>
      </c>
      <c r="L18" s="43">
        <v>13.9</v>
      </c>
    </row>
    <row r="19" spans="1:12" ht="15" x14ac:dyDescent="0.25">
      <c r="A19" s="14"/>
      <c r="B19" s="15"/>
      <c r="C19" s="11"/>
      <c r="D19" s="7" t="s">
        <v>30</v>
      </c>
      <c r="E19" s="42" t="s">
        <v>38</v>
      </c>
      <c r="F19" s="43">
        <v>60</v>
      </c>
      <c r="G19" s="43">
        <v>4.5</v>
      </c>
      <c r="H19" s="43">
        <v>1.74</v>
      </c>
      <c r="I19" s="43">
        <v>30.84</v>
      </c>
      <c r="J19" s="43">
        <v>157.02000000000001</v>
      </c>
      <c r="K19" s="44" t="s">
        <v>72</v>
      </c>
      <c r="L19" s="43">
        <v>5.4</v>
      </c>
    </row>
    <row r="20" spans="1:12" ht="15" x14ac:dyDescent="0.25">
      <c r="A20" s="14"/>
      <c r="B20" s="15"/>
      <c r="C20" s="11"/>
      <c r="D20" s="7"/>
      <c r="E20" s="42" t="s">
        <v>175</v>
      </c>
      <c r="F20" s="43">
        <v>100</v>
      </c>
      <c r="G20" s="43">
        <v>13.7</v>
      </c>
      <c r="H20" s="43">
        <v>8</v>
      </c>
      <c r="I20" s="43">
        <v>15.9</v>
      </c>
      <c r="J20" s="43">
        <v>107</v>
      </c>
      <c r="K20" s="44" t="s">
        <v>46</v>
      </c>
      <c r="L20" s="43">
        <v>32</v>
      </c>
    </row>
    <row r="21" spans="1:12" ht="15" x14ac:dyDescent="0.25">
      <c r="A21" s="14"/>
      <c r="B21" s="15"/>
      <c r="C21" s="11"/>
      <c r="D21" s="7" t="s">
        <v>31</v>
      </c>
      <c r="E21" s="42" t="s">
        <v>49</v>
      </c>
      <c r="F21" s="43">
        <v>40</v>
      </c>
      <c r="G21" s="43">
        <v>2.4</v>
      </c>
      <c r="H21" s="43">
        <v>0.44</v>
      </c>
      <c r="I21" s="43">
        <v>19.760000000000002</v>
      </c>
      <c r="J21" s="43">
        <v>91.96</v>
      </c>
      <c r="K21" s="44" t="s">
        <v>72</v>
      </c>
      <c r="L21" s="43">
        <v>6.13</v>
      </c>
    </row>
    <row r="22" spans="1:12" ht="15" x14ac:dyDescent="0.25">
      <c r="A22" s="16"/>
      <c r="B22" s="17"/>
      <c r="C22" s="8"/>
      <c r="D22" s="18" t="s">
        <v>32</v>
      </c>
      <c r="E22" s="9"/>
      <c r="F22" s="19">
        <f>SUM(F15:F21)</f>
        <v>880</v>
      </c>
      <c r="G22" s="19">
        <f>SUM(G15:G21)</f>
        <v>50.300000000000004</v>
      </c>
      <c r="H22" s="19">
        <f>SUM(H15:H21)</f>
        <v>62.580000000000005</v>
      </c>
      <c r="I22" s="19">
        <f>SUM(I15:I21)</f>
        <v>125.2</v>
      </c>
      <c r="J22" s="19">
        <f>SUM(J15:J21)</f>
        <v>944.07999999999993</v>
      </c>
      <c r="K22" s="25"/>
      <c r="L22" s="19">
        <f>SUM(L15:L21)</f>
        <v>101.99999999999999</v>
      </c>
    </row>
    <row r="23" spans="1:12" ht="15" x14ac:dyDescent="0.25">
      <c r="A23" s="26">
        <v>1</v>
      </c>
      <c r="B23" s="13">
        <v>3</v>
      </c>
      <c r="C23" s="10" t="s">
        <v>24</v>
      </c>
      <c r="D23" s="7" t="s">
        <v>25</v>
      </c>
      <c r="E23" s="42" t="s">
        <v>115</v>
      </c>
      <c r="F23" s="43">
        <v>80</v>
      </c>
      <c r="G23" s="43">
        <v>0.8</v>
      </c>
      <c r="H23" s="43">
        <v>7.1</v>
      </c>
      <c r="I23" s="43">
        <v>5.5</v>
      </c>
      <c r="J23" s="43">
        <v>89.5</v>
      </c>
      <c r="K23" s="44" t="s">
        <v>58</v>
      </c>
      <c r="L23" s="43">
        <v>8.2200000000000006</v>
      </c>
    </row>
    <row r="24" spans="1:12" ht="15" x14ac:dyDescent="0.25">
      <c r="A24" s="23"/>
      <c r="B24" s="15"/>
      <c r="C24" s="11"/>
      <c r="D24" s="7" t="s">
        <v>26</v>
      </c>
      <c r="E24" s="42" t="s">
        <v>89</v>
      </c>
      <c r="F24" s="43">
        <v>200</v>
      </c>
      <c r="G24" s="43">
        <v>9.6</v>
      </c>
      <c r="H24" s="43">
        <v>25.7</v>
      </c>
      <c r="I24" s="43">
        <v>66.099999999999994</v>
      </c>
      <c r="J24" s="43">
        <v>533.29999999999995</v>
      </c>
      <c r="K24" s="52" t="s">
        <v>133</v>
      </c>
      <c r="L24" s="43">
        <v>17.95</v>
      </c>
    </row>
    <row r="25" spans="1:12" ht="15" x14ac:dyDescent="0.25">
      <c r="A25" s="23"/>
      <c r="B25" s="15"/>
      <c r="C25" s="11"/>
      <c r="D25" s="7" t="s">
        <v>27</v>
      </c>
      <c r="E25" s="42" t="s">
        <v>90</v>
      </c>
      <c r="F25" s="43">
        <v>200</v>
      </c>
      <c r="G25" s="43">
        <v>20.100000000000001</v>
      </c>
      <c r="H25" s="43">
        <v>18.7</v>
      </c>
      <c r="I25" s="43">
        <v>17.2</v>
      </c>
      <c r="J25" s="43">
        <v>218</v>
      </c>
      <c r="K25" s="52" t="s">
        <v>134</v>
      </c>
      <c r="L25" s="43">
        <v>20.9</v>
      </c>
    </row>
    <row r="26" spans="1:12" ht="15" x14ac:dyDescent="0.25">
      <c r="A26" s="23"/>
      <c r="B26" s="15"/>
      <c r="C26" s="11"/>
      <c r="D26" s="7" t="s">
        <v>29</v>
      </c>
      <c r="E26" s="42" t="s">
        <v>39</v>
      </c>
      <c r="F26" s="43">
        <v>200</v>
      </c>
      <c r="G26" s="43">
        <v>0.5</v>
      </c>
      <c r="H26" s="43">
        <v>0</v>
      </c>
      <c r="I26" s="43">
        <v>19.8</v>
      </c>
      <c r="J26" s="43">
        <v>81</v>
      </c>
      <c r="K26" s="44" t="s">
        <v>144</v>
      </c>
      <c r="L26" s="43">
        <v>5.9</v>
      </c>
    </row>
    <row r="27" spans="1:12" ht="15" x14ac:dyDescent="0.25">
      <c r="A27" s="23"/>
      <c r="B27" s="15"/>
      <c r="C27" s="11"/>
      <c r="D27" s="7" t="s">
        <v>57</v>
      </c>
      <c r="E27" s="42" t="s">
        <v>38</v>
      </c>
      <c r="F27" s="43">
        <v>60</v>
      </c>
      <c r="G27" s="43">
        <v>4.5</v>
      </c>
      <c r="H27" s="43">
        <v>1.74</v>
      </c>
      <c r="I27" s="43">
        <v>30.84</v>
      </c>
      <c r="J27" s="43">
        <v>157.02000000000001</v>
      </c>
      <c r="K27" s="44" t="s">
        <v>72</v>
      </c>
      <c r="L27" s="43">
        <v>5.4</v>
      </c>
    </row>
    <row r="28" spans="1:12" ht="15" x14ac:dyDescent="0.25">
      <c r="A28" s="23"/>
      <c r="B28" s="15"/>
      <c r="C28" s="11"/>
      <c r="D28" s="6" t="s">
        <v>57</v>
      </c>
      <c r="E28" s="42" t="s">
        <v>45</v>
      </c>
      <c r="F28" s="43">
        <v>40</v>
      </c>
      <c r="G28" s="43">
        <v>2.4</v>
      </c>
      <c r="H28" s="43">
        <v>0.44</v>
      </c>
      <c r="I28" s="43">
        <v>19.760000000000002</v>
      </c>
      <c r="J28" s="43">
        <v>91.96</v>
      </c>
      <c r="K28" s="44" t="s">
        <v>72</v>
      </c>
      <c r="L28" s="43">
        <v>6.13</v>
      </c>
    </row>
    <row r="29" spans="1:12" ht="15" x14ac:dyDescent="0.25">
      <c r="A29" s="23"/>
      <c r="B29" s="15"/>
      <c r="C29" s="11"/>
      <c r="D29" s="6" t="s">
        <v>23</v>
      </c>
      <c r="E29" s="42" t="s">
        <v>122</v>
      </c>
      <c r="F29" s="43">
        <v>100</v>
      </c>
      <c r="G29" s="43">
        <v>0.2</v>
      </c>
      <c r="H29" s="43">
        <v>0.3</v>
      </c>
      <c r="I29" s="43">
        <v>8</v>
      </c>
      <c r="J29" s="43">
        <v>37</v>
      </c>
      <c r="K29" s="44" t="s">
        <v>46</v>
      </c>
      <c r="L29" s="43">
        <v>37.5</v>
      </c>
    </row>
    <row r="30" spans="1:12" ht="15" x14ac:dyDescent="0.25">
      <c r="A30" s="24"/>
      <c r="B30" s="17"/>
      <c r="C30" s="8"/>
      <c r="D30" s="18" t="s">
        <v>32</v>
      </c>
      <c r="E30" s="9"/>
      <c r="F30" s="19">
        <f>SUM(F23:F29)</f>
        <v>880</v>
      </c>
      <c r="G30" s="19">
        <f t="shared" ref="G30:L30" si="0">SUM(G23:G29)</f>
        <v>38.1</v>
      </c>
      <c r="H30" s="19">
        <f t="shared" si="0"/>
        <v>53.98</v>
      </c>
      <c r="I30" s="19">
        <f t="shared" si="0"/>
        <v>167.2</v>
      </c>
      <c r="J30" s="19">
        <f t="shared" si="0"/>
        <v>1207.78</v>
      </c>
      <c r="K30" s="25"/>
      <c r="L30" s="19">
        <f t="shared" si="0"/>
        <v>102</v>
      </c>
    </row>
    <row r="31" spans="1:12" ht="15" x14ac:dyDescent="0.25">
      <c r="A31" s="26">
        <v>1</v>
      </c>
      <c r="B31" s="13">
        <v>4</v>
      </c>
      <c r="C31" s="10" t="s">
        <v>24</v>
      </c>
      <c r="D31" s="7" t="s">
        <v>25</v>
      </c>
      <c r="E31" s="42" t="s">
        <v>116</v>
      </c>
      <c r="F31" s="43">
        <v>30</v>
      </c>
      <c r="G31" s="43">
        <v>0.35</v>
      </c>
      <c r="H31" s="43">
        <v>0.05</v>
      </c>
      <c r="I31" s="43">
        <v>1.1499999999999999</v>
      </c>
      <c r="J31" s="43">
        <v>6.4</v>
      </c>
      <c r="K31" s="52" t="s">
        <v>136</v>
      </c>
      <c r="L31" s="43">
        <v>16.079999999999998</v>
      </c>
    </row>
    <row r="32" spans="1:12" ht="15" x14ac:dyDescent="0.25">
      <c r="A32" s="23"/>
      <c r="B32" s="15"/>
      <c r="C32" s="11"/>
      <c r="D32" s="7" t="s">
        <v>26</v>
      </c>
      <c r="E32" s="42" t="s">
        <v>94</v>
      </c>
      <c r="F32" s="43">
        <v>200</v>
      </c>
      <c r="G32" s="43">
        <v>8.5</v>
      </c>
      <c r="H32" s="43">
        <v>21.3</v>
      </c>
      <c r="I32" s="43">
        <v>48.4</v>
      </c>
      <c r="J32" s="43">
        <v>451.2</v>
      </c>
      <c r="K32" s="52" t="s">
        <v>54</v>
      </c>
      <c r="L32" s="43">
        <v>17.87</v>
      </c>
    </row>
    <row r="33" spans="1:12" ht="15" x14ac:dyDescent="0.25">
      <c r="A33" s="23"/>
      <c r="B33" s="15"/>
      <c r="C33" s="11"/>
      <c r="D33" s="7" t="s">
        <v>27</v>
      </c>
      <c r="E33" s="42" t="s">
        <v>95</v>
      </c>
      <c r="F33" s="43">
        <v>100</v>
      </c>
      <c r="G33" s="43">
        <v>13.7</v>
      </c>
      <c r="H33" s="43">
        <v>7.4</v>
      </c>
      <c r="I33" s="43">
        <v>6.3</v>
      </c>
      <c r="J33" s="43">
        <v>147.1</v>
      </c>
      <c r="K33" s="52" t="s">
        <v>56</v>
      </c>
      <c r="L33" s="43">
        <v>24.5</v>
      </c>
    </row>
    <row r="34" spans="1:12" ht="15" x14ac:dyDescent="0.25">
      <c r="A34" s="23"/>
      <c r="B34" s="15"/>
      <c r="C34" s="11"/>
      <c r="D34" s="54" t="s">
        <v>28</v>
      </c>
      <c r="E34" s="42" t="s">
        <v>48</v>
      </c>
      <c r="F34" s="43">
        <v>150</v>
      </c>
      <c r="G34" s="43">
        <v>3.2</v>
      </c>
      <c r="H34" s="43">
        <v>5.2</v>
      </c>
      <c r="I34" s="43">
        <v>19.8</v>
      </c>
      <c r="J34" s="43">
        <v>139.4</v>
      </c>
      <c r="K34" s="44" t="s">
        <v>137</v>
      </c>
      <c r="L34" s="43">
        <v>8.6199999999999992</v>
      </c>
    </row>
    <row r="35" spans="1:12" ht="15" x14ac:dyDescent="0.25">
      <c r="A35" s="23"/>
      <c r="B35" s="15"/>
      <c r="C35" s="11"/>
      <c r="D35" s="7" t="s">
        <v>29</v>
      </c>
      <c r="E35" s="42" t="s">
        <v>93</v>
      </c>
      <c r="F35" s="43">
        <v>200</v>
      </c>
      <c r="G35" s="43">
        <v>0</v>
      </c>
      <c r="H35" s="43">
        <v>0</v>
      </c>
      <c r="I35" s="43">
        <v>9.5</v>
      </c>
      <c r="J35" s="43">
        <v>40</v>
      </c>
      <c r="K35" s="44" t="s">
        <v>65</v>
      </c>
      <c r="L35" s="43">
        <v>23.4</v>
      </c>
    </row>
    <row r="36" spans="1:12" x14ac:dyDescent="0.2">
      <c r="A36" s="68" t="s">
        <v>8</v>
      </c>
      <c r="B36" s="69"/>
      <c r="C36" s="69"/>
      <c r="D36" s="70"/>
      <c r="E36" s="62" t="s">
        <v>181</v>
      </c>
      <c r="F36" s="43"/>
      <c r="G36" s="43"/>
      <c r="H36" s="43"/>
      <c r="I36" s="43"/>
      <c r="J36" s="43"/>
      <c r="K36" s="44"/>
      <c r="L36" s="43"/>
    </row>
    <row r="37" spans="1:12" x14ac:dyDescent="0.2">
      <c r="A37" s="71" t="s">
        <v>184</v>
      </c>
      <c r="B37" s="72"/>
      <c r="C37" s="72"/>
      <c r="D37" s="73"/>
      <c r="E37" s="71" t="s">
        <v>183</v>
      </c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7" t="s">
        <v>63</v>
      </c>
      <c r="E38" s="42" t="s">
        <v>38</v>
      </c>
      <c r="F38" s="43">
        <v>60</v>
      </c>
      <c r="G38" s="43">
        <v>4.5</v>
      </c>
      <c r="H38" s="43">
        <v>1.74</v>
      </c>
      <c r="I38" s="43">
        <v>30.84</v>
      </c>
      <c r="J38" s="43">
        <v>157.02000000000001</v>
      </c>
      <c r="K38" s="44" t="s">
        <v>72</v>
      </c>
      <c r="L38" s="43">
        <v>5.4</v>
      </c>
    </row>
    <row r="39" spans="1:12" ht="15" x14ac:dyDescent="0.25">
      <c r="A39" s="23"/>
      <c r="B39" s="15"/>
      <c r="C39" s="11"/>
      <c r="D39" s="6" t="s">
        <v>63</v>
      </c>
      <c r="E39" s="42" t="s">
        <v>45</v>
      </c>
      <c r="F39" s="43">
        <v>40</v>
      </c>
      <c r="G39" s="43">
        <v>2.4</v>
      </c>
      <c r="H39" s="43">
        <v>0.44</v>
      </c>
      <c r="I39" s="43">
        <v>19.760000000000002</v>
      </c>
      <c r="J39" s="43">
        <v>91.96</v>
      </c>
      <c r="K39" s="44" t="s">
        <v>72</v>
      </c>
      <c r="L39" s="43">
        <v>6.13</v>
      </c>
    </row>
    <row r="40" spans="1:12" ht="15" x14ac:dyDescent="0.25">
      <c r="A40" s="24"/>
      <c r="B40" s="17"/>
      <c r="C40" s="8"/>
      <c r="D40" s="18" t="s">
        <v>32</v>
      </c>
      <c r="E40" s="9"/>
      <c r="F40" s="19">
        <f>SUM(F31:F39)</f>
        <v>780</v>
      </c>
      <c r="G40" s="19">
        <f>SUM(G31:G39)</f>
        <v>32.65</v>
      </c>
      <c r="H40" s="19">
        <f>SUM(H31:H39)</f>
        <v>36.130000000000003</v>
      </c>
      <c r="I40" s="19">
        <f>SUM(I31:I39)</f>
        <v>135.75</v>
      </c>
      <c r="J40" s="19">
        <f>SUM(J31:J39)</f>
        <v>1033.08</v>
      </c>
      <c r="K40" s="25"/>
      <c r="L40" s="19">
        <f>SUM(L31:L39)</f>
        <v>102</v>
      </c>
    </row>
    <row r="41" spans="1:12" ht="25.5" x14ac:dyDescent="0.25">
      <c r="A41" s="26">
        <v>1</v>
      </c>
      <c r="B41" s="13">
        <v>5</v>
      </c>
      <c r="C41" s="10" t="s">
        <v>24</v>
      </c>
      <c r="D41" s="7" t="s">
        <v>25</v>
      </c>
      <c r="E41" s="42" t="s">
        <v>156</v>
      </c>
      <c r="F41" s="43">
        <v>80</v>
      </c>
      <c r="G41" s="43">
        <v>1.2</v>
      </c>
      <c r="H41" s="43">
        <v>0.1</v>
      </c>
      <c r="I41" s="43">
        <v>17.2</v>
      </c>
      <c r="J41" s="43">
        <v>75.7</v>
      </c>
      <c r="K41" s="44" t="s">
        <v>74</v>
      </c>
      <c r="L41" s="43">
        <v>5</v>
      </c>
    </row>
    <row r="42" spans="1:12" ht="15" x14ac:dyDescent="0.25">
      <c r="A42" s="23"/>
      <c r="B42" s="15"/>
      <c r="C42" s="11"/>
      <c r="D42" s="7" t="s">
        <v>26</v>
      </c>
      <c r="E42" s="42" t="s">
        <v>97</v>
      </c>
      <c r="F42" s="43">
        <v>200</v>
      </c>
      <c r="G42" s="43">
        <v>10.7</v>
      </c>
      <c r="H42" s="43">
        <v>7.9</v>
      </c>
      <c r="I42" s="43">
        <v>75.8</v>
      </c>
      <c r="J42" s="43">
        <v>141.6</v>
      </c>
      <c r="K42" s="44" t="s">
        <v>157</v>
      </c>
      <c r="L42" s="43">
        <v>16.36</v>
      </c>
    </row>
    <row r="43" spans="1:12" ht="15" x14ac:dyDescent="0.25">
      <c r="A43" s="23"/>
      <c r="B43" s="15"/>
      <c r="C43" s="11"/>
      <c r="D43" s="7" t="s">
        <v>27</v>
      </c>
      <c r="E43" s="2" t="s">
        <v>98</v>
      </c>
      <c r="F43" s="43">
        <v>90</v>
      </c>
      <c r="G43" s="43">
        <v>8.4</v>
      </c>
      <c r="H43" s="43">
        <v>7.6</v>
      </c>
      <c r="I43" s="43">
        <v>6.4</v>
      </c>
      <c r="J43" s="43">
        <v>128.4</v>
      </c>
      <c r="K43" s="44" t="s">
        <v>158</v>
      </c>
      <c r="L43" s="43">
        <v>13.83</v>
      </c>
    </row>
    <row r="44" spans="1:12" ht="15" x14ac:dyDescent="0.25">
      <c r="A44" s="23"/>
      <c r="B44" s="15"/>
      <c r="C44" s="11"/>
      <c r="D44" s="7" t="s">
        <v>155</v>
      </c>
      <c r="E44" s="42" t="s">
        <v>154</v>
      </c>
      <c r="F44" s="43">
        <v>100</v>
      </c>
      <c r="G44" s="43">
        <v>3.3</v>
      </c>
      <c r="H44" s="55">
        <v>2.4</v>
      </c>
      <c r="I44" s="43">
        <v>8.9</v>
      </c>
      <c r="J44" s="43">
        <v>70.8</v>
      </c>
      <c r="K44" s="52" t="s">
        <v>133</v>
      </c>
      <c r="L44" s="43">
        <v>6.27</v>
      </c>
    </row>
    <row r="45" spans="1:12" ht="15" x14ac:dyDescent="0.25">
      <c r="A45" s="23"/>
      <c r="B45" s="15"/>
      <c r="C45" s="11"/>
      <c r="D45" s="7" t="s">
        <v>28</v>
      </c>
      <c r="E45" s="42" t="s">
        <v>99</v>
      </c>
      <c r="F45" s="43">
        <v>150</v>
      </c>
      <c r="G45" s="43">
        <v>3.7</v>
      </c>
      <c r="H45" s="43">
        <v>4.8</v>
      </c>
      <c r="I45" s="43">
        <v>36.5</v>
      </c>
      <c r="J45" s="43">
        <v>203.5</v>
      </c>
      <c r="K45" s="44" t="s">
        <v>55</v>
      </c>
      <c r="L45" s="43">
        <v>15.3</v>
      </c>
    </row>
    <row r="46" spans="1:12" ht="15" x14ac:dyDescent="0.25">
      <c r="A46" s="23"/>
      <c r="B46" s="15"/>
      <c r="C46" s="11"/>
      <c r="D46" s="7" t="s">
        <v>29</v>
      </c>
      <c r="E46" s="42" t="s">
        <v>39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144</v>
      </c>
      <c r="L46" s="43">
        <v>5.9</v>
      </c>
    </row>
    <row r="47" spans="1:12" ht="15" x14ac:dyDescent="0.25">
      <c r="A47" s="23"/>
      <c r="B47" s="15"/>
      <c r="C47" s="11"/>
      <c r="D47" s="7" t="s">
        <v>69</v>
      </c>
      <c r="E47" s="42" t="s">
        <v>38</v>
      </c>
      <c r="F47" s="43">
        <v>60</v>
      </c>
      <c r="G47" s="43">
        <v>4.5</v>
      </c>
      <c r="H47" s="43">
        <v>1.74</v>
      </c>
      <c r="I47" s="43">
        <v>30.84</v>
      </c>
      <c r="J47" s="43">
        <v>157.02000000000001</v>
      </c>
      <c r="K47" s="44" t="s">
        <v>72</v>
      </c>
      <c r="L47" s="43">
        <v>5.4</v>
      </c>
    </row>
    <row r="48" spans="1:12" ht="15" x14ac:dyDescent="0.25">
      <c r="A48" s="23"/>
      <c r="B48" s="15"/>
      <c r="C48" s="11"/>
      <c r="D48" s="7" t="s">
        <v>22</v>
      </c>
      <c r="E48" s="42" t="s">
        <v>45</v>
      </c>
      <c r="F48" s="43">
        <v>40</v>
      </c>
      <c r="G48" s="43">
        <v>2.4</v>
      </c>
      <c r="H48" s="43">
        <v>0.44</v>
      </c>
      <c r="I48" s="43">
        <v>19.760000000000002</v>
      </c>
      <c r="J48" s="43">
        <v>91.96</v>
      </c>
      <c r="K48" s="44" t="s">
        <v>72</v>
      </c>
      <c r="L48" s="43">
        <v>6.13</v>
      </c>
    </row>
    <row r="49" spans="1:12" ht="15" x14ac:dyDescent="0.25">
      <c r="A49" s="23"/>
      <c r="B49" s="15"/>
      <c r="C49" s="11"/>
      <c r="D49" s="6" t="s">
        <v>143</v>
      </c>
      <c r="E49" s="42" t="s">
        <v>122</v>
      </c>
      <c r="F49" s="43">
        <v>100</v>
      </c>
      <c r="G49" s="43">
        <v>0.2</v>
      </c>
      <c r="H49" s="43">
        <v>0.3</v>
      </c>
      <c r="I49" s="43">
        <v>8</v>
      </c>
      <c r="J49" s="43">
        <v>37</v>
      </c>
      <c r="K49" s="44" t="s">
        <v>46</v>
      </c>
      <c r="L49" s="43">
        <v>27.81</v>
      </c>
    </row>
    <row r="50" spans="1:12" ht="15" x14ac:dyDescent="0.25">
      <c r="A50" s="24"/>
      <c r="B50" s="17"/>
      <c r="C50" s="8"/>
      <c r="D50" s="18" t="s">
        <v>32</v>
      </c>
      <c r="E50" s="9"/>
      <c r="F50" s="19">
        <f>SUM(F41:F49)</f>
        <v>1020</v>
      </c>
      <c r="G50" s="19">
        <f>SUM(G41:G49)</f>
        <v>34.9</v>
      </c>
      <c r="H50" s="19">
        <f>SUM(H41:H49)</f>
        <v>25.28</v>
      </c>
      <c r="I50" s="19">
        <f>SUM(I41:I49)</f>
        <v>223.20000000000002</v>
      </c>
      <c r="J50" s="19">
        <f>SUM(J41:J49)</f>
        <v>986.98</v>
      </c>
      <c r="K50" s="25"/>
      <c r="L50" s="19">
        <f>SUM(L41:L49)</f>
        <v>101.99999999999999</v>
      </c>
    </row>
    <row r="51" spans="1:12" ht="31.5" customHeight="1" x14ac:dyDescent="0.25">
      <c r="A51" s="26">
        <v>2</v>
      </c>
      <c r="B51" s="13">
        <v>1</v>
      </c>
      <c r="C51" s="10" t="s">
        <v>24</v>
      </c>
      <c r="D51" s="7" t="s">
        <v>25</v>
      </c>
      <c r="E51" s="42" t="s">
        <v>162</v>
      </c>
      <c r="F51" s="43">
        <v>40</v>
      </c>
      <c r="G51" s="43">
        <v>1.1000000000000001</v>
      </c>
      <c r="H51" s="43">
        <v>0.1</v>
      </c>
      <c r="I51" s="43">
        <v>2.2999999999999998</v>
      </c>
      <c r="J51" s="43">
        <v>14.7</v>
      </c>
      <c r="K51" s="44" t="s">
        <v>50</v>
      </c>
      <c r="L51" s="43">
        <v>9.99</v>
      </c>
    </row>
    <row r="52" spans="1:12" ht="15" x14ac:dyDescent="0.25">
      <c r="A52" s="23"/>
      <c r="B52" s="15"/>
      <c r="C52" s="11"/>
      <c r="D52" s="7" t="s">
        <v>26</v>
      </c>
      <c r="E52" s="42" t="s">
        <v>121</v>
      </c>
      <c r="F52" s="43">
        <v>200</v>
      </c>
      <c r="G52" s="43">
        <v>7.5</v>
      </c>
      <c r="H52" s="43">
        <v>31.2</v>
      </c>
      <c r="I52" s="43">
        <v>47.6</v>
      </c>
      <c r="J52" s="43">
        <v>250.18</v>
      </c>
      <c r="K52" s="44" t="s">
        <v>54</v>
      </c>
      <c r="L52" s="43">
        <v>18</v>
      </c>
    </row>
    <row r="53" spans="1:12" ht="15" x14ac:dyDescent="0.25">
      <c r="A53" s="23"/>
      <c r="B53" s="15"/>
      <c r="C53" s="11"/>
      <c r="D53" s="7" t="s">
        <v>27</v>
      </c>
      <c r="E53" s="42" t="s">
        <v>165</v>
      </c>
      <c r="F53" s="43">
        <v>90</v>
      </c>
      <c r="G53" s="43">
        <v>11.6</v>
      </c>
      <c r="H53" s="43">
        <v>11.7</v>
      </c>
      <c r="I53" s="43">
        <v>6.4</v>
      </c>
      <c r="J53" s="43">
        <v>177.5</v>
      </c>
      <c r="K53" s="44" t="s">
        <v>46</v>
      </c>
      <c r="L53" s="43">
        <v>19</v>
      </c>
    </row>
    <row r="54" spans="1:12" ht="15" x14ac:dyDescent="0.25">
      <c r="A54" s="23"/>
      <c r="B54" s="15"/>
      <c r="C54" s="11"/>
      <c r="D54" s="7" t="s">
        <v>28</v>
      </c>
      <c r="E54" s="42" t="s">
        <v>163</v>
      </c>
      <c r="F54" s="43">
        <v>150</v>
      </c>
      <c r="G54" s="43">
        <v>11.6</v>
      </c>
      <c r="H54" s="43">
        <v>6.9</v>
      </c>
      <c r="I54" s="43">
        <v>23.3</v>
      </c>
      <c r="J54" s="43">
        <v>200.9</v>
      </c>
      <c r="K54" s="44" t="s">
        <v>166</v>
      </c>
      <c r="L54" s="43">
        <v>7.68</v>
      </c>
    </row>
    <row r="55" spans="1:12" ht="15" x14ac:dyDescent="0.25">
      <c r="A55" s="23"/>
      <c r="B55" s="15"/>
      <c r="C55" s="11"/>
      <c r="D55" s="7" t="s">
        <v>29</v>
      </c>
      <c r="E55" s="42" t="s">
        <v>91</v>
      </c>
      <c r="F55" s="43">
        <v>200</v>
      </c>
      <c r="G55" s="43">
        <v>0.1</v>
      </c>
      <c r="H55" s="43">
        <v>0.1</v>
      </c>
      <c r="I55" s="43">
        <v>14.9</v>
      </c>
      <c r="J55" s="43">
        <v>60.7</v>
      </c>
      <c r="K55" s="44" t="s">
        <v>70</v>
      </c>
      <c r="L55" s="43">
        <v>5.8</v>
      </c>
    </row>
    <row r="56" spans="1:12" ht="15" x14ac:dyDescent="0.25">
      <c r="A56" s="23"/>
      <c r="B56" s="15"/>
      <c r="C56" s="11"/>
      <c r="D56" s="7" t="s">
        <v>30</v>
      </c>
      <c r="E56" s="42" t="s">
        <v>38</v>
      </c>
      <c r="F56" s="43">
        <v>60</v>
      </c>
      <c r="G56" s="43">
        <v>4.5</v>
      </c>
      <c r="H56" s="43">
        <v>1.74</v>
      </c>
      <c r="I56" s="43">
        <v>30.84</v>
      </c>
      <c r="J56" s="43">
        <v>157.02000000000001</v>
      </c>
      <c r="K56" s="44" t="s">
        <v>72</v>
      </c>
      <c r="L56" s="43">
        <v>5.4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2.4</v>
      </c>
      <c r="H57" s="43">
        <v>0.44</v>
      </c>
      <c r="I57" s="43">
        <v>19.760000000000002</v>
      </c>
      <c r="J57" s="43">
        <v>91.96</v>
      </c>
      <c r="K57" s="44" t="s">
        <v>72</v>
      </c>
      <c r="L57" s="43">
        <v>6.13</v>
      </c>
    </row>
    <row r="58" spans="1:12" ht="15" x14ac:dyDescent="0.25">
      <c r="A58" s="23"/>
      <c r="B58" s="15"/>
      <c r="C58" s="11"/>
      <c r="D58" s="6" t="s">
        <v>143</v>
      </c>
      <c r="E58" s="42" t="s">
        <v>122</v>
      </c>
      <c r="F58" s="43">
        <v>100</v>
      </c>
      <c r="G58" s="43">
        <v>0.2</v>
      </c>
      <c r="H58" s="43">
        <v>0.3</v>
      </c>
      <c r="I58" s="43">
        <v>8</v>
      </c>
      <c r="J58" s="43">
        <v>37</v>
      </c>
      <c r="K58" s="44" t="s">
        <v>46</v>
      </c>
      <c r="L58" s="43">
        <v>30</v>
      </c>
    </row>
    <row r="59" spans="1:12" ht="15" x14ac:dyDescent="0.25">
      <c r="A59" s="24"/>
      <c r="B59" s="17"/>
      <c r="C59" s="8"/>
      <c r="D59" s="18" t="s">
        <v>32</v>
      </c>
      <c r="E59" s="9"/>
      <c r="F59" s="19">
        <f>SUM(F51:F58)</f>
        <v>880</v>
      </c>
      <c r="G59" s="19">
        <f>SUM(G51:G58)</f>
        <v>39</v>
      </c>
      <c r="H59" s="19">
        <f>SUM(H51:H58)</f>
        <v>52.48</v>
      </c>
      <c r="I59" s="19">
        <f>SUM(I51:I58)</f>
        <v>153.1</v>
      </c>
      <c r="J59" s="19">
        <f>SUM(J51:J58)</f>
        <v>989.96</v>
      </c>
      <c r="K59" s="25"/>
      <c r="L59" s="19">
        <f>SUM(L51:L58)</f>
        <v>102</v>
      </c>
    </row>
    <row r="60" spans="1:12" ht="15" x14ac:dyDescent="0.25">
      <c r="A60" s="13">
        <v>2</v>
      </c>
      <c r="B60" s="13">
        <v>2</v>
      </c>
      <c r="C60" s="10" t="s">
        <v>24</v>
      </c>
      <c r="D60" s="7" t="s">
        <v>25</v>
      </c>
      <c r="E60" s="42" t="s">
        <v>117</v>
      </c>
      <c r="F60" s="43">
        <v>80</v>
      </c>
      <c r="G60" s="43">
        <v>0.7</v>
      </c>
      <c r="H60" s="43">
        <v>0.1</v>
      </c>
      <c r="I60" s="43">
        <v>2</v>
      </c>
      <c r="J60" s="43">
        <v>11.3</v>
      </c>
      <c r="K60" s="44" t="s">
        <v>76</v>
      </c>
      <c r="L60" s="43">
        <v>2.1</v>
      </c>
    </row>
    <row r="61" spans="1:12" ht="15" x14ac:dyDescent="0.25">
      <c r="A61" s="14"/>
      <c r="B61" s="15"/>
      <c r="C61" s="11"/>
      <c r="D61" s="7" t="s">
        <v>26</v>
      </c>
      <c r="E61" s="50" t="s">
        <v>125</v>
      </c>
      <c r="F61" s="43">
        <v>200</v>
      </c>
      <c r="G61" s="43">
        <v>9</v>
      </c>
      <c r="H61" s="43">
        <v>1.1000000000000001</v>
      </c>
      <c r="I61" s="43">
        <v>55</v>
      </c>
      <c r="J61" s="43">
        <v>273.39999999999998</v>
      </c>
      <c r="K61" s="44" t="s">
        <v>59</v>
      </c>
      <c r="L61" s="43">
        <v>15.3</v>
      </c>
    </row>
    <row r="62" spans="1:12" ht="15" x14ac:dyDescent="0.25">
      <c r="A62" s="14"/>
      <c r="B62" s="15"/>
      <c r="C62" s="11"/>
      <c r="D62" s="7" t="s">
        <v>27</v>
      </c>
      <c r="E62" s="42" t="s">
        <v>120</v>
      </c>
      <c r="F62" s="43">
        <v>90</v>
      </c>
      <c r="G62" s="43">
        <v>13.5</v>
      </c>
      <c r="H62" s="43">
        <v>9.5</v>
      </c>
      <c r="I62" s="43">
        <v>6.5</v>
      </c>
      <c r="J62" s="43">
        <v>168</v>
      </c>
      <c r="K62" s="44" t="s">
        <v>46</v>
      </c>
      <c r="L62" s="43">
        <v>21.08</v>
      </c>
    </row>
    <row r="63" spans="1:12" ht="15" x14ac:dyDescent="0.25">
      <c r="A63" s="23"/>
      <c r="B63" s="15"/>
      <c r="C63" s="11"/>
      <c r="D63" s="7" t="s">
        <v>155</v>
      </c>
      <c r="E63" s="42" t="s">
        <v>154</v>
      </c>
      <c r="F63" s="43">
        <v>100</v>
      </c>
      <c r="G63" s="43">
        <v>3.3</v>
      </c>
      <c r="H63" s="55">
        <v>2.4</v>
      </c>
      <c r="I63" s="43">
        <v>8.9</v>
      </c>
      <c r="J63" s="43">
        <v>70.8</v>
      </c>
      <c r="K63" s="52" t="s">
        <v>133</v>
      </c>
      <c r="L63" s="43">
        <v>6.27</v>
      </c>
    </row>
    <row r="64" spans="1:12" ht="15" x14ac:dyDescent="0.25">
      <c r="A64" s="14"/>
      <c r="B64" s="15"/>
      <c r="C64" s="11"/>
      <c r="D64" s="7" t="s">
        <v>28</v>
      </c>
      <c r="E64" s="42" t="s">
        <v>103</v>
      </c>
      <c r="F64" s="43">
        <v>150</v>
      </c>
      <c r="G64" s="43">
        <v>3.2</v>
      </c>
      <c r="H64" s="43">
        <v>5.2</v>
      </c>
      <c r="I64" s="43">
        <v>19.8</v>
      </c>
      <c r="J64" s="43">
        <v>139.4</v>
      </c>
      <c r="K64" s="44" t="s">
        <v>137</v>
      </c>
      <c r="L64" s="43">
        <v>8.6199999999999992</v>
      </c>
    </row>
    <row r="65" spans="1:12" ht="15" x14ac:dyDescent="0.25">
      <c r="A65" s="14"/>
      <c r="B65" s="15"/>
      <c r="C65" s="11"/>
      <c r="D65" s="7" t="s">
        <v>29</v>
      </c>
      <c r="E65" s="42" t="s">
        <v>123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46</v>
      </c>
      <c r="L65" s="43">
        <v>2.1</v>
      </c>
    </row>
    <row r="66" spans="1:12" ht="15" x14ac:dyDescent="0.25">
      <c r="A66" s="14"/>
      <c r="B66" s="15"/>
      <c r="C66" s="11"/>
      <c r="D66" s="7" t="s">
        <v>30</v>
      </c>
      <c r="E66" s="42" t="s">
        <v>104</v>
      </c>
      <c r="F66" s="43">
        <v>60</v>
      </c>
      <c r="G66" s="43">
        <v>4.5</v>
      </c>
      <c r="H66" s="43">
        <v>1.74</v>
      </c>
      <c r="I66" s="43">
        <v>30.84</v>
      </c>
      <c r="J66" s="43">
        <v>157.02000000000001</v>
      </c>
      <c r="K66" s="44" t="s">
        <v>72</v>
      </c>
      <c r="L66" s="43">
        <v>5.4</v>
      </c>
    </row>
    <row r="67" spans="1:12" ht="15" x14ac:dyDescent="0.25">
      <c r="A67" s="14"/>
      <c r="B67" s="15"/>
      <c r="C67" s="11"/>
      <c r="D67" s="7" t="s">
        <v>31</v>
      </c>
      <c r="E67" s="42" t="s">
        <v>45</v>
      </c>
      <c r="F67" s="43">
        <v>40</v>
      </c>
      <c r="G67" s="43">
        <v>2.4</v>
      </c>
      <c r="H67" s="43">
        <v>0.44</v>
      </c>
      <c r="I67" s="43">
        <v>19.760000000000002</v>
      </c>
      <c r="J67" s="43">
        <v>91.96</v>
      </c>
      <c r="K67" s="44" t="s">
        <v>72</v>
      </c>
      <c r="L67" s="43">
        <v>6.13</v>
      </c>
    </row>
    <row r="68" spans="1:12" ht="15" x14ac:dyDescent="0.25">
      <c r="A68" s="14"/>
      <c r="B68" s="15"/>
      <c r="C68" s="11"/>
      <c r="D68" s="6" t="s">
        <v>23</v>
      </c>
      <c r="E68" s="42" t="s">
        <v>122</v>
      </c>
      <c r="F68" s="43">
        <v>200</v>
      </c>
      <c r="G68" s="43">
        <v>0.2</v>
      </c>
      <c r="H68" s="43">
        <v>0.3</v>
      </c>
      <c r="I68" s="43">
        <v>8</v>
      </c>
      <c r="J68" s="43">
        <v>37</v>
      </c>
      <c r="K68" s="44" t="s">
        <v>46</v>
      </c>
      <c r="L68" s="43">
        <v>35</v>
      </c>
    </row>
    <row r="69" spans="1:12" ht="15" x14ac:dyDescent="0.25">
      <c r="A69" s="14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16"/>
      <c r="B70" s="17"/>
      <c r="C70" s="8"/>
      <c r="D70" s="18" t="s">
        <v>32</v>
      </c>
      <c r="E70" s="9"/>
      <c r="F70" s="19">
        <f>SUM(F60:F69)</f>
        <v>1120</v>
      </c>
      <c r="G70" s="19">
        <f t="shared" ref="G70:J70" si="1">SUM(G60:G69)</f>
        <v>37</v>
      </c>
      <c r="H70" s="19">
        <f t="shared" si="1"/>
        <v>20.78</v>
      </c>
      <c r="I70" s="19">
        <f t="shared" si="1"/>
        <v>157.29999999999998</v>
      </c>
      <c r="J70" s="19">
        <f t="shared" si="1"/>
        <v>975.68</v>
      </c>
      <c r="K70" s="25"/>
      <c r="L70" s="19">
        <f t="shared" ref="L70" si="2">SUM(L60:L69)</f>
        <v>102</v>
      </c>
    </row>
    <row r="71" spans="1:12" x14ac:dyDescent="0.2">
      <c r="A71" s="68" t="s">
        <v>8</v>
      </c>
      <c r="B71" s="69"/>
      <c r="C71" s="69"/>
      <c r="D71" s="70"/>
      <c r="E71" s="62" t="s">
        <v>181</v>
      </c>
      <c r="F71" s="19"/>
      <c r="G71" s="19"/>
      <c r="H71" s="19"/>
      <c r="I71" s="19"/>
      <c r="J71" s="19"/>
      <c r="K71" s="25"/>
      <c r="L71" s="19"/>
    </row>
    <row r="72" spans="1:12" ht="13.5" thickBot="1" x14ac:dyDescent="0.25">
      <c r="A72" s="71" t="s">
        <v>184</v>
      </c>
      <c r="B72" s="72"/>
      <c r="C72" s="72"/>
      <c r="D72" s="73"/>
      <c r="E72" s="71" t="s">
        <v>183</v>
      </c>
      <c r="F72" s="19"/>
      <c r="G72" s="19"/>
      <c r="H72" s="19"/>
      <c r="I72" s="19"/>
      <c r="J72" s="19"/>
      <c r="K72" s="25"/>
      <c r="L72" s="19"/>
    </row>
    <row r="73" spans="1:12" ht="15" x14ac:dyDescent="0.25">
      <c r="A73" s="26">
        <v>2</v>
      </c>
      <c r="B73" s="13">
        <v>3</v>
      </c>
      <c r="C73" s="10" t="s">
        <v>24</v>
      </c>
      <c r="D73" s="7" t="s">
        <v>25</v>
      </c>
      <c r="E73" s="39" t="s">
        <v>170</v>
      </c>
      <c r="F73" s="43">
        <v>80</v>
      </c>
      <c r="G73" s="43">
        <v>1.3</v>
      </c>
      <c r="H73" s="43">
        <v>8.1</v>
      </c>
      <c r="I73" s="43">
        <v>7.7</v>
      </c>
      <c r="J73" s="43">
        <v>108.7</v>
      </c>
      <c r="K73" s="44" t="s">
        <v>171</v>
      </c>
      <c r="L73" s="60">
        <v>12.5</v>
      </c>
    </row>
    <row r="74" spans="1:12" ht="15" x14ac:dyDescent="0.25">
      <c r="A74" s="23"/>
      <c r="B74" s="15"/>
      <c r="C74" s="11"/>
      <c r="D74" s="7" t="s">
        <v>26</v>
      </c>
      <c r="E74" s="42" t="s">
        <v>105</v>
      </c>
      <c r="F74" s="43">
        <v>200</v>
      </c>
      <c r="G74" s="43">
        <v>39.5</v>
      </c>
      <c r="H74" s="43">
        <v>19.2</v>
      </c>
      <c r="I74" s="43">
        <v>62.2</v>
      </c>
      <c r="J74" s="43">
        <v>178.3</v>
      </c>
      <c r="K74" s="44" t="s">
        <v>172</v>
      </c>
      <c r="L74" s="60">
        <v>15.8</v>
      </c>
    </row>
    <row r="75" spans="1:12" ht="15" x14ac:dyDescent="0.25">
      <c r="A75" s="23"/>
      <c r="B75" s="15"/>
      <c r="C75" s="11"/>
      <c r="D75" s="7" t="s">
        <v>27</v>
      </c>
      <c r="E75" s="42" t="s">
        <v>178</v>
      </c>
      <c r="F75" s="43">
        <v>150</v>
      </c>
      <c r="G75" s="43">
        <v>5.4</v>
      </c>
      <c r="H75" s="43">
        <v>4.9000000000000004</v>
      </c>
      <c r="I75" s="43">
        <v>32.799999999999997</v>
      </c>
      <c r="J75" s="43">
        <v>196.8</v>
      </c>
      <c r="K75" s="44" t="s">
        <v>60</v>
      </c>
      <c r="L75" s="61" t="s">
        <v>182</v>
      </c>
    </row>
    <row r="76" spans="1:12" ht="15" x14ac:dyDescent="0.25">
      <c r="A76" s="23"/>
      <c r="B76" s="15"/>
      <c r="C76" s="11"/>
      <c r="D76" s="7" t="s">
        <v>28</v>
      </c>
      <c r="E76" s="42" t="s">
        <v>106</v>
      </c>
      <c r="F76" s="43">
        <v>90</v>
      </c>
      <c r="G76" s="43">
        <v>11.5</v>
      </c>
      <c r="H76" s="43">
        <v>28.3</v>
      </c>
      <c r="I76" s="43">
        <v>0</v>
      </c>
      <c r="J76" s="43">
        <v>201</v>
      </c>
      <c r="K76" s="52" t="s">
        <v>72</v>
      </c>
      <c r="L76" s="60">
        <v>20.63</v>
      </c>
    </row>
    <row r="77" spans="1:12" ht="15" x14ac:dyDescent="0.25">
      <c r="A77" s="23"/>
      <c r="B77" s="15"/>
      <c r="C77" s="11"/>
      <c r="D77" s="7" t="s">
        <v>155</v>
      </c>
      <c r="E77" s="42" t="s">
        <v>154</v>
      </c>
      <c r="F77" s="43">
        <v>100</v>
      </c>
      <c r="G77" s="43">
        <v>3.3</v>
      </c>
      <c r="H77" s="55">
        <v>2.4</v>
      </c>
      <c r="I77" s="43">
        <v>8.9</v>
      </c>
      <c r="J77" s="43">
        <v>70.8</v>
      </c>
      <c r="K77" s="52" t="s">
        <v>133</v>
      </c>
      <c r="L77" s="60">
        <v>6.27</v>
      </c>
    </row>
    <row r="78" spans="1:12" ht="15" x14ac:dyDescent="0.25">
      <c r="A78" s="23"/>
      <c r="B78" s="15"/>
      <c r="C78" s="11"/>
      <c r="D78" s="7" t="s">
        <v>29</v>
      </c>
      <c r="E78" s="42" t="s">
        <v>93</v>
      </c>
      <c r="F78" s="43">
        <v>200</v>
      </c>
      <c r="G78" s="43">
        <v>0</v>
      </c>
      <c r="H78" s="43">
        <v>0</v>
      </c>
      <c r="I78" s="43">
        <v>9.5</v>
      </c>
      <c r="J78" s="43">
        <v>40</v>
      </c>
      <c r="K78" s="44" t="s">
        <v>46</v>
      </c>
      <c r="L78" s="60">
        <v>23.4</v>
      </c>
    </row>
    <row r="79" spans="1:12" ht="15" x14ac:dyDescent="0.25">
      <c r="A79" s="23"/>
      <c r="B79" s="15"/>
      <c r="C79" s="11"/>
      <c r="D79" s="7" t="s">
        <v>30</v>
      </c>
      <c r="E79" s="42" t="s">
        <v>38</v>
      </c>
      <c r="F79" s="43">
        <v>60</v>
      </c>
      <c r="G79" s="43">
        <v>4.5</v>
      </c>
      <c r="H79" s="43">
        <v>1.74</v>
      </c>
      <c r="I79" s="43">
        <v>30.84</v>
      </c>
      <c r="J79" s="43">
        <v>157.02000000000001</v>
      </c>
      <c r="K79" s="44" t="s">
        <v>72</v>
      </c>
      <c r="L79" s="60">
        <v>5.4</v>
      </c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SUM(F73:F80)</f>
        <v>880</v>
      </c>
      <c r="G81" s="19">
        <f t="shared" ref="G81:K81" si="3">SUM(G73:G80)</f>
        <v>65.5</v>
      </c>
      <c r="H81" s="19">
        <f t="shared" si="3"/>
        <v>64.64</v>
      </c>
      <c r="I81" s="19">
        <f t="shared" si="3"/>
        <v>151.94</v>
      </c>
      <c r="J81" s="19">
        <f t="shared" si="3"/>
        <v>952.61999999999989</v>
      </c>
      <c r="K81" s="19">
        <f t="shared" si="3"/>
        <v>0</v>
      </c>
      <c r="L81" s="59">
        <f>L73+L74+L75+L76+L77+L78+L79</f>
        <v>102</v>
      </c>
    </row>
    <row r="82" spans="1:12" ht="15" x14ac:dyDescent="0.25">
      <c r="A82" s="26">
        <v>2</v>
      </c>
      <c r="B82" s="13">
        <v>4</v>
      </c>
      <c r="C82" s="10" t="s">
        <v>24</v>
      </c>
      <c r="D82" s="7" t="s">
        <v>25</v>
      </c>
      <c r="E82" s="42" t="s">
        <v>130</v>
      </c>
      <c r="F82" s="43">
        <v>30</v>
      </c>
      <c r="G82" s="43">
        <v>0.35</v>
      </c>
      <c r="H82" s="43">
        <v>0.05</v>
      </c>
      <c r="I82" s="43">
        <v>1.1499999999999999</v>
      </c>
      <c r="J82" s="43">
        <v>6.4</v>
      </c>
      <c r="K82" s="44" t="s">
        <v>131</v>
      </c>
      <c r="L82" s="43">
        <v>6.08</v>
      </c>
    </row>
    <row r="83" spans="1:12" ht="15" x14ac:dyDescent="0.25">
      <c r="A83" s="23"/>
      <c r="B83" s="15"/>
      <c r="C83" s="11"/>
      <c r="D83" s="7" t="s">
        <v>26</v>
      </c>
      <c r="E83" s="50" t="s">
        <v>126</v>
      </c>
      <c r="F83" s="43">
        <v>200</v>
      </c>
      <c r="G83" s="43">
        <v>30</v>
      </c>
      <c r="H83" s="43">
        <v>27.2</v>
      </c>
      <c r="I83" s="43">
        <v>67.7</v>
      </c>
      <c r="J83" s="43">
        <v>263.60000000000002</v>
      </c>
      <c r="K83" s="44" t="s">
        <v>59</v>
      </c>
      <c r="L83" s="43">
        <v>20.98</v>
      </c>
    </row>
    <row r="84" spans="1:12" ht="15" x14ac:dyDescent="0.25">
      <c r="A84" s="23"/>
      <c r="B84" s="15"/>
      <c r="C84" s="11"/>
      <c r="D84" s="7" t="s">
        <v>27</v>
      </c>
      <c r="E84" s="42" t="s">
        <v>148</v>
      </c>
      <c r="F84" s="43">
        <v>200</v>
      </c>
      <c r="G84" s="43">
        <v>20.9</v>
      </c>
      <c r="H84" s="43">
        <v>7</v>
      </c>
      <c r="I84" s="43">
        <v>17.600000000000001</v>
      </c>
      <c r="J84" s="43">
        <v>317.39999999999998</v>
      </c>
      <c r="K84" s="44" t="s">
        <v>149</v>
      </c>
      <c r="L84" s="43">
        <v>20.51</v>
      </c>
    </row>
    <row r="85" spans="1:12" ht="15" x14ac:dyDescent="0.25">
      <c r="A85" s="23"/>
      <c r="B85" s="15"/>
      <c r="C85" s="11"/>
      <c r="D85" s="7" t="s">
        <v>29</v>
      </c>
      <c r="E85" s="42" t="s">
        <v>39</v>
      </c>
      <c r="F85" s="43">
        <v>200</v>
      </c>
      <c r="G85" s="43">
        <v>0.5</v>
      </c>
      <c r="H85" s="43">
        <v>0</v>
      </c>
      <c r="I85" s="43">
        <v>19.8</v>
      </c>
      <c r="J85" s="43">
        <v>81</v>
      </c>
      <c r="K85" s="44" t="s">
        <v>144</v>
      </c>
      <c r="L85" s="43">
        <v>5.9</v>
      </c>
    </row>
    <row r="86" spans="1:12" ht="15" x14ac:dyDescent="0.25">
      <c r="A86" s="23"/>
      <c r="B86" s="15"/>
      <c r="C86" s="11"/>
      <c r="D86" s="7" t="s">
        <v>30</v>
      </c>
      <c r="E86" s="42" t="s">
        <v>38</v>
      </c>
      <c r="F86" s="43">
        <v>60</v>
      </c>
      <c r="G86" s="43">
        <v>4.5</v>
      </c>
      <c r="H86" s="43">
        <v>1.74</v>
      </c>
      <c r="I86" s="43">
        <v>30.84</v>
      </c>
      <c r="J86" s="43">
        <v>157.02000000000001</v>
      </c>
      <c r="K86" s="44" t="s">
        <v>72</v>
      </c>
      <c r="L86" s="43">
        <v>5.4</v>
      </c>
    </row>
    <row r="87" spans="1:12" ht="15" x14ac:dyDescent="0.25">
      <c r="A87" s="23"/>
      <c r="B87" s="15"/>
      <c r="C87" s="11"/>
      <c r="D87" s="7" t="s">
        <v>31</v>
      </c>
      <c r="E87" s="42" t="s">
        <v>45</v>
      </c>
      <c r="F87" s="43">
        <v>40</v>
      </c>
      <c r="G87" s="43">
        <v>2.4</v>
      </c>
      <c r="H87" s="43">
        <v>0.44</v>
      </c>
      <c r="I87" s="43">
        <v>19.760000000000002</v>
      </c>
      <c r="J87" s="43">
        <v>91.96</v>
      </c>
      <c r="K87" s="44" t="s">
        <v>72</v>
      </c>
      <c r="L87" s="43">
        <v>6.13</v>
      </c>
    </row>
    <row r="88" spans="1:12" ht="15" x14ac:dyDescent="0.25">
      <c r="A88" s="23"/>
      <c r="B88" s="15"/>
      <c r="C88" s="11"/>
      <c r="D88" s="6" t="s">
        <v>143</v>
      </c>
      <c r="E88" s="42" t="s">
        <v>122</v>
      </c>
      <c r="F88" s="43">
        <v>100</v>
      </c>
      <c r="G88" s="43">
        <v>0.2</v>
      </c>
      <c r="H88" s="43">
        <v>0.3</v>
      </c>
      <c r="I88" s="43">
        <v>8</v>
      </c>
      <c r="J88" s="43">
        <v>37</v>
      </c>
      <c r="K88" s="44" t="s">
        <v>46</v>
      </c>
      <c r="L88" s="43">
        <v>37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SUM(F82:F89)</f>
        <v>830</v>
      </c>
      <c r="G90" s="19">
        <f t="shared" ref="G90:J90" si="4">SUM(G82:G89)</f>
        <v>58.85</v>
      </c>
      <c r="H90" s="19">
        <f t="shared" si="4"/>
        <v>36.729999999999997</v>
      </c>
      <c r="I90" s="19">
        <f t="shared" si="4"/>
        <v>164.85</v>
      </c>
      <c r="J90" s="19">
        <f t="shared" si="4"/>
        <v>954.38</v>
      </c>
      <c r="K90" s="25"/>
      <c r="L90" s="19">
        <f t="shared" ref="L90" si="5">SUM(L82:L89)</f>
        <v>102</v>
      </c>
    </row>
    <row r="91" spans="1:12" ht="15" x14ac:dyDescent="0.25">
      <c r="A91" s="26">
        <v>2</v>
      </c>
      <c r="B91" s="13">
        <v>5</v>
      </c>
      <c r="C91" s="10" t="s">
        <v>24</v>
      </c>
      <c r="D91" s="7" t="s">
        <v>25</v>
      </c>
      <c r="E91" s="58" t="s">
        <v>185</v>
      </c>
      <c r="F91" s="43">
        <v>80</v>
      </c>
      <c r="G91" s="43">
        <v>0.7</v>
      </c>
      <c r="H91" s="43">
        <v>0.1</v>
      </c>
      <c r="I91" s="43">
        <v>2</v>
      </c>
      <c r="J91" s="43">
        <v>11.3</v>
      </c>
      <c r="K91" s="44" t="s">
        <v>76</v>
      </c>
      <c r="L91" s="43">
        <v>17.3</v>
      </c>
    </row>
    <row r="92" spans="1:12" ht="15" x14ac:dyDescent="0.25">
      <c r="A92" s="23"/>
      <c r="B92" s="15"/>
      <c r="C92" s="11"/>
      <c r="D92" s="7" t="s">
        <v>26</v>
      </c>
      <c r="E92" s="50" t="s">
        <v>150</v>
      </c>
      <c r="F92" s="43">
        <v>200</v>
      </c>
      <c r="G92" s="43">
        <v>45.2</v>
      </c>
      <c r="H92" s="43">
        <v>46.3</v>
      </c>
      <c r="I92" s="43">
        <v>15.4</v>
      </c>
      <c r="J92" s="43">
        <v>359.3</v>
      </c>
      <c r="K92" s="44" t="s">
        <v>151</v>
      </c>
      <c r="L92" s="43">
        <v>16.55</v>
      </c>
    </row>
    <row r="93" spans="1:12" ht="15" x14ac:dyDescent="0.25">
      <c r="A93" s="23"/>
      <c r="B93" s="15"/>
      <c r="C93" s="11"/>
      <c r="D93" s="7" t="s">
        <v>28</v>
      </c>
      <c r="E93" s="42" t="s">
        <v>110</v>
      </c>
      <c r="F93" s="43">
        <v>150</v>
      </c>
      <c r="G93" s="43">
        <v>4.5</v>
      </c>
      <c r="H93" s="43">
        <v>5.6</v>
      </c>
      <c r="I93" s="43">
        <v>26.6</v>
      </c>
      <c r="J93" s="43">
        <v>173.7</v>
      </c>
      <c r="K93" s="44" t="s">
        <v>140</v>
      </c>
      <c r="L93" s="43">
        <v>12.82</v>
      </c>
    </row>
    <row r="94" spans="1:12" ht="15" x14ac:dyDescent="0.25">
      <c r="A94" s="23"/>
      <c r="B94" s="15"/>
      <c r="C94" s="11"/>
      <c r="D94" s="7" t="s">
        <v>27</v>
      </c>
      <c r="E94" s="42" t="s">
        <v>111</v>
      </c>
      <c r="F94" s="43">
        <v>90</v>
      </c>
      <c r="G94" s="43">
        <v>14.4</v>
      </c>
      <c r="H94" s="43">
        <v>3.2</v>
      </c>
      <c r="I94" s="43">
        <v>10.1</v>
      </c>
      <c r="J94" s="43">
        <v>126.4</v>
      </c>
      <c r="K94" s="44" t="s">
        <v>46</v>
      </c>
      <c r="L94" s="43">
        <v>20.399999999999999</v>
      </c>
    </row>
    <row r="95" spans="1:12" ht="15" x14ac:dyDescent="0.25">
      <c r="A95" s="23"/>
      <c r="B95" s="15"/>
      <c r="C95" s="11"/>
      <c r="D95" s="7" t="s">
        <v>29</v>
      </c>
      <c r="E95" s="42" t="s">
        <v>93</v>
      </c>
      <c r="F95" s="43">
        <v>200</v>
      </c>
      <c r="G95" s="43">
        <v>0</v>
      </c>
      <c r="H95" s="43">
        <v>0</v>
      </c>
      <c r="I95" s="43">
        <v>9.5</v>
      </c>
      <c r="J95" s="43">
        <v>40</v>
      </c>
      <c r="K95" s="44" t="s">
        <v>141</v>
      </c>
      <c r="L95" s="43">
        <v>23.4</v>
      </c>
    </row>
    <row r="96" spans="1:12" ht="15" x14ac:dyDescent="0.25">
      <c r="A96" s="23"/>
      <c r="B96" s="15"/>
      <c r="C96" s="11"/>
      <c r="D96" s="7" t="s">
        <v>30</v>
      </c>
      <c r="E96" s="42" t="s">
        <v>38</v>
      </c>
      <c r="F96" s="43">
        <v>60</v>
      </c>
      <c r="G96" s="43">
        <v>4.5</v>
      </c>
      <c r="H96" s="43">
        <v>1.74</v>
      </c>
      <c r="I96" s="43">
        <v>30.84</v>
      </c>
      <c r="J96" s="43">
        <v>157.02000000000001</v>
      </c>
      <c r="K96" s="44" t="s">
        <v>72</v>
      </c>
      <c r="L96" s="43">
        <v>5.4</v>
      </c>
    </row>
    <row r="97" spans="1:12" ht="15" x14ac:dyDescent="0.25">
      <c r="A97" s="23"/>
      <c r="B97" s="15"/>
      <c r="C97" s="11"/>
      <c r="D97" s="7" t="s">
        <v>31</v>
      </c>
      <c r="E97" s="42" t="s">
        <v>45</v>
      </c>
      <c r="F97" s="43">
        <v>40</v>
      </c>
      <c r="G97" s="43">
        <v>2.4</v>
      </c>
      <c r="H97" s="43">
        <v>0.44</v>
      </c>
      <c r="I97" s="43">
        <v>19.760000000000002</v>
      </c>
      <c r="J97" s="43">
        <v>91.96</v>
      </c>
      <c r="K97" s="44" t="s">
        <v>72</v>
      </c>
      <c r="L97" s="43">
        <v>6.13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thickBot="1" x14ac:dyDescent="0.3">
      <c r="A100" s="24"/>
      <c r="B100" s="17"/>
      <c r="C100" s="8"/>
      <c r="D100" s="18" t="s">
        <v>32</v>
      </c>
      <c r="E100" s="9"/>
      <c r="F100" s="19">
        <f>SUM(F91:F99)</f>
        <v>820</v>
      </c>
      <c r="G100" s="19">
        <f t="shared" ref="G100:J100" si="6">SUM(G91:G99)</f>
        <v>71.700000000000017</v>
      </c>
      <c r="H100" s="19">
        <f t="shared" si="6"/>
        <v>57.38</v>
      </c>
      <c r="I100" s="19">
        <f t="shared" si="6"/>
        <v>114.2</v>
      </c>
      <c r="J100" s="19">
        <f t="shared" si="6"/>
        <v>959.68</v>
      </c>
      <c r="K100" s="25"/>
      <c r="L100" s="19">
        <f t="shared" ref="L100" si="7">SUM(L91:L99)</f>
        <v>102</v>
      </c>
    </row>
    <row r="101" spans="1:12" ht="13.5" thickBot="1" x14ac:dyDescent="0.25">
      <c r="A101" s="27"/>
      <c r="B101" s="28"/>
      <c r="C101" s="76" t="s">
        <v>5</v>
      </c>
      <c r="D101" s="76"/>
      <c r="E101" s="76"/>
      <c r="F101" s="34">
        <f>(F14+F22+F30+F40+F50+F59+F70+F81+F90+F100)/10</f>
        <v>899</v>
      </c>
      <c r="G101" s="34">
        <f>(G14+G22+G30+G40+G50+G59+G70+G81+G90+G100)/10</f>
        <v>47.87700000000001</v>
      </c>
      <c r="H101" s="34">
        <f>(H14+H22+H30+H40+H50+H59+H70+H81+H90+H100)/10</f>
        <v>43.856000000000009</v>
      </c>
      <c r="I101" s="34">
        <f>(I14+I22+I30+I40+I50+I59+I70+I81+I90+I100)/10</f>
        <v>151.661</v>
      </c>
      <c r="J101" s="34">
        <f>(J14+J22+J30+J40+J50+J59+J70+J81+J90+J100)/10</f>
        <v>996.34199999999998</v>
      </c>
      <c r="K101" s="34">
        <f>K14+K22+K30+K40+K50+K59+K70+K81+K90+K100</f>
        <v>0</v>
      </c>
      <c r="L101" s="34"/>
    </row>
  </sheetData>
  <mergeCells count="4">
    <mergeCell ref="C101:E101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1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5703125" style="1" customWidth="1"/>
    <col min="5" max="5" width="4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41</v>
      </c>
      <c r="D1" s="78"/>
      <c r="E1" s="78"/>
      <c r="F1" s="12" t="s">
        <v>15</v>
      </c>
      <c r="G1" s="2" t="s">
        <v>16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17</v>
      </c>
      <c r="H2" s="79" t="s">
        <v>138</v>
      </c>
      <c r="I2" s="79"/>
      <c r="J2" s="79"/>
      <c r="K2" s="79"/>
    </row>
    <row r="3" spans="1:12" ht="17.25" customHeight="1" x14ac:dyDescent="0.2">
      <c r="A3" s="68" t="s">
        <v>8</v>
      </c>
      <c r="B3" s="69"/>
      <c r="C3" s="69"/>
      <c r="D3" s="70"/>
      <c r="E3" s="62" t="s">
        <v>186</v>
      </c>
      <c r="G3" s="2" t="s">
        <v>18</v>
      </c>
      <c r="H3" s="48">
        <v>1</v>
      </c>
      <c r="I3" s="48">
        <v>9</v>
      </c>
      <c r="J3" s="49">
        <v>2025</v>
      </c>
      <c r="K3" s="1"/>
    </row>
    <row r="4" spans="1:12" ht="13.5" thickBot="1" x14ac:dyDescent="0.25">
      <c r="A4" s="71" t="s">
        <v>184</v>
      </c>
      <c r="B4" s="72"/>
      <c r="C4" s="72"/>
      <c r="D4" s="73"/>
      <c r="E4" s="71" t="s">
        <v>183</v>
      </c>
      <c r="F4" s="66"/>
      <c r="G4" s="66"/>
      <c r="H4" s="67"/>
      <c r="I4" s="47" t="s">
        <v>36</v>
      </c>
      <c r="J4" s="47" t="s">
        <v>37</v>
      </c>
    </row>
    <row r="5" spans="1:12" ht="34.5" thickBot="1" x14ac:dyDescent="0.25">
      <c r="A5" s="63" t="s">
        <v>13</v>
      </c>
      <c r="B5" s="64" t="s">
        <v>14</v>
      </c>
      <c r="C5" s="65" t="s">
        <v>0</v>
      </c>
      <c r="D5" s="65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8.75" customHeight="1" x14ac:dyDescent="0.25">
      <c r="A6" s="26">
        <v>1</v>
      </c>
      <c r="B6" s="13">
        <v>1</v>
      </c>
      <c r="C6" s="10" t="s">
        <v>24</v>
      </c>
      <c r="D6" s="7" t="s">
        <v>25</v>
      </c>
      <c r="E6" s="42" t="s">
        <v>84</v>
      </c>
      <c r="F6" s="43">
        <v>80</v>
      </c>
      <c r="G6" s="43">
        <v>0.8</v>
      </c>
      <c r="H6" s="43">
        <v>2.7</v>
      </c>
      <c r="I6" s="43">
        <v>4.5999999999999996</v>
      </c>
      <c r="J6" s="43">
        <v>45.6</v>
      </c>
      <c r="K6" s="44" t="s">
        <v>53</v>
      </c>
      <c r="L6" s="43">
        <v>4.7</v>
      </c>
    </row>
    <row r="7" spans="1:12" ht="18" customHeight="1" x14ac:dyDescent="0.25">
      <c r="A7" s="23"/>
      <c r="B7" s="15"/>
      <c r="C7" s="11"/>
      <c r="D7" s="7" t="s">
        <v>26</v>
      </c>
      <c r="E7" s="56" t="s">
        <v>81</v>
      </c>
      <c r="F7" s="43">
        <v>250</v>
      </c>
      <c r="G7" s="43">
        <v>23.07</v>
      </c>
      <c r="H7" s="43">
        <v>5.4</v>
      </c>
      <c r="I7" s="43">
        <v>8.8699999999999992</v>
      </c>
      <c r="J7" s="43">
        <v>176.4</v>
      </c>
      <c r="K7" s="44" t="s">
        <v>64</v>
      </c>
      <c r="L7" s="43">
        <v>18.47</v>
      </c>
    </row>
    <row r="8" spans="1:12" ht="15" x14ac:dyDescent="0.25">
      <c r="A8" s="23"/>
      <c r="B8" s="15"/>
      <c r="C8" s="11"/>
      <c r="D8" s="7" t="s">
        <v>28</v>
      </c>
      <c r="E8" s="42" t="s">
        <v>73</v>
      </c>
      <c r="F8" s="43">
        <v>200</v>
      </c>
      <c r="G8" s="43">
        <v>8.1999999999999993</v>
      </c>
      <c r="H8" s="43">
        <v>6.3</v>
      </c>
      <c r="I8" s="43">
        <v>35.9</v>
      </c>
      <c r="J8" s="43">
        <v>233.7</v>
      </c>
      <c r="K8" s="44" t="s">
        <v>75</v>
      </c>
      <c r="L8" s="43">
        <v>13.18</v>
      </c>
    </row>
    <row r="9" spans="1:12" ht="15" x14ac:dyDescent="0.25">
      <c r="A9" s="23"/>
      <c r="B9" s="15"/>
      <c r="C9" s="11"/>
      <c r="D9" s="7" t="s">
        <v>27</v>
      </c>
      <c r="E9" s="42" t="s">
        <v>68</v>
      </c>
      <c r="F9" s="43">
        <v>90</v>
      </c>
      <c r="G9" s="43">
        <v>11.6</v>
      </c>
      <c r="H9" s="43">
        <v>11.7</v>
      </c>
      <c r="I9" s="43">
        <v>6.4</v>
      </c>
      <c r="J9" s="43">
        <v>177.5</v>
      </c>
      <c r="K9" s="44" t="s">
        <v>127</v>
      </c>
      <c r="L9" s="43">
        <v>14.24</v>
      </c>
    </row>
    <row r="10" spans="1:12" ht="15" x14ac:dyDescent="0.25">
      <c r="A10" s="23"/>
      <c r="B10" s="15"/>
      <c r="C10" s="11"/>
      <c r="D10" s="7" t="s">
        <v>29</v>
      </c>
      <c r="E10" s="42" t="s">
        <v>128</v>
      </c>
      <c r="F10" s="43">
        <v>200</v>
      </c>
      <c r="G10" s="43">
        <v>0</v>
      </c>
      <c r="H10" s="43">
        <v>0</v>
      </c>
      <c r="I10" s="43">
        <v>9.5</v>
      </c>
      <c r="J10" s="43">
        <v>40</v>
      </c>
      <c r="K10" s="44" t="s">
        <v>72</v>
      </c>
      <c r="L10" s="43">
        <v>23.4</v>
      </c>
    </row>
    <row r="11" spans="1:12" ht="15" x14ac:dyDescent="0.25">
      <c r="A11" s="23"/>
      <c r="B11" s="15"/>
      <c r="C11" s="11"/>
      <c r="D11" s="7" t="s">
        <v>30</v>
      </c>
      <c r="E11" s="42" t="s">
        <v>38</v>
      </c>
      <c r="F11" s="43">
        <v>80</v>
      </c>
      <c r="G11" s="43">
        <v>4.5</v>
      </c>
      <c r="H11" s="43">
        <v>1.74</v>
      </c>
      <c r="I11" s="43">
        <v>30.84</v>
      </c>
      <c r="J11" s="43">
        <v>157.02000000000001</v>
      </c>
      <c r="K11" s="44" t="s">
        <v>72</v>
      </c>
      <c r="L11" s="43">
        <v>7.2</v>
      </c>
    </row>
    <row r="12" spans="1:12" ht="15" x14ac:dyDescent="0.25">
      <c r="A12" s="23"/>
      <c r="B12" s="15"/>
      <c r="C12" s="11"/>
      <c r="D12" s="7" t="s">
        <v>49</v>
      </c>
      <c r="E12" s="42" t="s">
        <v>45</v>
      </c>
      <c r="F12" s="43">
        <v>60</v>
      </c>
      <c r="G12" s="43">
        <v>2.4</v>
      </c>
      <c r="H12" s="43">
        <v>0.44</v>
      </c>
      <c r="I12" s="43">
        <v>19.760000000000002</v>
      </c>
      <c r="J12" s="43">
        <v>91.96</v>
      </c>
      <c r="K12" s="44" t="s">
        <v>72</v>
      </c>
      <c r="L12" s="43">
        <v>9.1999999999999993</v>
      </c>
    </row>
    <row r="13" spans="1:12" ht="15" x14ac:dyDescent="0.25">
      <c r="A13" s="23"/>
      <c r="B13" s="15"/>
      <c r="C13" s="11"/>
      <c r="D13" s="6" t="s">
        <v>23</v>
      </c>
      <c r="E13" s="42" t="s">
        <v>122</v>
      </c>
      <c r="F13" s="43">
        <v>200</v>
      </c>
      <c r="G13" s="43">
        <v>0.2</v>
      </c>
      <c r="H13" s="43">
        <v>0.3</v>
      </c>
      <c r="I13" s="43">
        <v>8</v>
      </c>
      <c r="J13" s="43">
        <v>37</v>
      </c>
      <c r="K13" s="44" t="s">
        <v>46</v>
      </c>
      <c r="L13" s="43">
        <v>27.61</v>
      </c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1160</v>
      </c>
      <c r="G14" s="19">
        <f>SUM(G6:G13)</f>
        <v>50.77</v>
      </c>
      <c r="H14" s="19">
        <f>SUM(H6:H13)</f>
        <v>28.580000000000002</v>
      </c>
      <c r="I14" s="19">
        <f>SUM(I6:I13)</f>
        <v>123.87</v>
      </c>
      <c r="J14" s="19">
        <f>SUM(J6:J13)</f>
        <v>959.18000000000006</v>
      </c>
      <c r="K14" s="25"/>
      <c r="L14" s="19">
        <f>SUM(L6:L13)</f>
        <v>118</v>
      </c>
    </row>
    <row r="15" spans="1:12" ht="15" x14ac:dyDescent="0.25">
      <c r="A15" s="13">
        <v>1</v>
      </c>
      <c r="B15" s="13">
        <v>2</v>
      </c>
      <c r="C15" s="10" t="s">
        <v>24</v>
      </c>
      <c r="D15" s="7" t="s">
        <v>25</v>
      </c>
      <c r="E15" s="42" t="s">
        <v>114</v>
      </c>
      <c r="F15" s="43">
        <v>80</v>
      </c>
      <c r="G15" s="43">
        <v>1.3</v>
      </c>
      <c r="H15" s="43">
        <v>8.1</v>
      </c>
      <c r="I15" s="43">
        <v>7.7</v>
      </c>
      <c r="J15" s="43">
        <v>108.7</v>
      </c>
      <c r="K15" s="44" t="s">
        <v>53</v>
      </c>
      <c r="L15" s="43">
        <v>9.15</v>
      </c>
    </row>
    <row r="16" spans="1:12" ht="15" x14ac:dyDescent="0.25">
      <c r="A16" s="14"/>
      <c r="B16" s="15"/>
      <c r="C16" s="11"/>
      <c r="D16" s="7" t="s">
        <v>26</v>
      </c>
      <c r="E16" s="42" t="s">
        <v>86</v>
      </c>
      <c r="F16" s="43">
        <v>250</v>
      </c>
      <c r="G16" s="43">
        <v>8.1</v>
      </c>
      <c r="H16" s="43">
        <v>24.6</v>
      </c>
      <c r="I16" s="43">
        <v>26.4</v>
      </c>
      <c r="J16" s="43">
        <v>260.39999999999998</v>
      </c>
      <c r="K16" s="44" t="s">
        <v>54</v>
      </c>
      <c r="L16" s="43">
        <v>16.79</v>
      </c>
    </row>
    <row r="17" spans="1:12" ht="15" x14ac:dyDescent="0.25">
      <c r="A17" s="14"/>
      <c r="B17" s="15"/>
      <c r="C17" s="11"/>
      <c r="D17" s="7" t="s">
        <v>28</v>
      </c>
      <c r="E17" s="42" t="s">
        <v>87</v>
      </c>
      <c r="F17" s="43">
        <v>200</v>
      </c>
      <c r="G17" s="43">
        <v>20.100000000000001</v>
      </c>
      <c r="H17" s="43">
        <v>18.7</v>
      </c>
      <c r="I17" s="43">
        <v>17.2</v>
      </c>
      <c r="J17" s="43">
        <v>180</v>
      </c>
      <c r="K17" s="44" t="s">
        <v>55</v>
      </c>
      <c r="L17" s="43">
        <v>25.56</v>
      </c>
    </row>
    <row r="18" spans="1:12" ht="15" x14ac:dyDescent="0.25">
      <c r="A18" s="14"/>
      <c r="B18" s="15"/>
      <c r="C18" s="11"/>
      <c r="D18" s="7" t="s">
        <v>29</v>
      </c>
      <c r="E18" s="42" t="s">
        <v>152</v>
      </c>
      <c r="F18" s="43">
        <v>200</v>
      </c>
      <c r="G18" s="43">
        <v>0.2</v>
      </c>
      <c r="H18" s="43">
        <v>1</v>
      </c>
      <c r="I18" s="43">
        <v>7.4</v>
      </c>
      <c r="J18" s="43">
        <v>39</v>
      </c>
      <c r="K18" s="44" t="s">
        <v>153</v>
      </c>
      <c r="L18" s="43">
        <v>13.9</v>
      </c>
    </row>
    <row r="19" spans="1:12" ht="15" x14ac:dyDescent="0.25">
      <c r="A19" s="14"/>
      <c r="B19" s="15"/>
      <c r="C19" s="11"/>
      <c r="D19" s="7" t="s">
        <v>30</v>
      </c>
      <c r="E19" s="42" t="s">
        <v>38</v>
      </c>
      <c r="F19" s="43">
        <v>60</v>
      </c>
      <c r="G19" s="43">
        <v>4.5</v>
      </c>
      <c r="H19" s="43">
        <v>1.74</v>
      </c>
      <c r="I19" s="43">
        <v>30.84</v>
      </c>
      <c r="J19" s="43">
        <v>157.02000000000001</v>
      </c>
      <c r="K19" s="44" t="s">
        <v>72</v>
      </c>
      <c r="L19" s="43">
        <v>5.4</v>
      </c>
    </row>
    <row r="20" spans="1:12" ht="15" x14ac:dyDescent="0.25">
      <c r="A20" s="14"/>
      <c r="B20" s="15"/>
      <c r="C20" s="11"/>
      <c r="D20" s="7"/>
      <c r="E20" s="42" t="s">
        <v>175</v>
      </c>
      <c r="F20" s="43">
        <v>150</v>
      </c>
      <c r="G20" s="43">
        <v>13.7</v>
      </c>
      <c r="H20" s="43">
        <v>8</v>
      </c>
      <c r="I20" s="43">
        <v>15.9</v>
      </c>
      <c r="J20" s="43">
        <v>107</v>
      </c>
      <c r="K20" s="44" t="s">
        <v>46</v>
      </c>
      <c r="L20" s="43">
        <v>38</v>
      </c>
    </row>
    <row r="21" spans="1:12" ht="15" x14ac:dyDescent="0.25">
      <c r="A21" s="14"/>
      <c r="B21" s="15"/>
      <c r="C21" s="11"/>
      <c r="D21" s="7" t="s">
        <v>31</v>
      </c>
      <c r="E21" s="42" t="s">
        <v>49</v>
      </c>
      <c r="F21" s="43">
        <v>60</v>
      </c>
      <c r="G21" s="43">
        <v>2.4</v>
      </c>
      <c r="H21" s="43">
        <v>0.44</v>
      </c>
      <c r="I21" s="43">
        <v>19.760000000000002</v>
      </c>
      <c r="J21" s="43">
        <v>91.96</v>
      </c>
      <c r="K21" s="44" t="s">
        <v>72</v>
      </c>
      <c r="L21" s="43">
        <v>9.1999999999999993</v>
      </c>
    </row>
    <row r="22" spans="1:12" ht="15" x14ac:dyDescent="0.25">
      <c r="A22" s="16"/>
      <c r="B22" s="17"/>
      <c r="C22" s="8"/>
      <c r="D22" s="18" t="s">
        <v>32</v>
      </c>
      <c r="E22" s="9"/>
      <c r="F22" s="19">
        <f>SUM(F15:F21)</f>
        <v>1000</v>
      </c>
      <c r="G22" s="19">
        <f>SUM(G15:G21)</f>
        <v>50.300000000000004</v>
      </c>
      <c r="H22" s="19">
        <f>SUM(H15:H21)</f>
        <v>62.580000000000005</v>
      </c>
      <c r="I22" s="19">
        <f>SUM(I15:I21)</f>
        <v>125.2</v>
      </c>
      <c r="J22" s="19">
        <f>SUM(J15:J21)</f>
        <v>944.07999999999993</v>
      </c>
      <c r="K22" s="25"/>
      <c r="L22" s="19">
        <f>SUM(L15:L21)</f>
        <v>118.00000000000001</v>
      </c>
    </row>
    <row r="23" spans="1:12" ht="15" x14ac:dyDescent="0.25">
      <c r="A23" s="26">
        <v>1</v>
      </c>
      <c r="B23" s="13">
        <v>3</v>
      </c>
      <c r="C23" s="10" t="s">
        <v>24</v>
      </c>
      <c r="D23" s="7" t="s">
        <v>25</v>
      </c>
      <c r="E23" s="42" t="s">
        <v>115</v>
      </c>
      <c r="F23" s="43">
        <v>80</v>
      </c>
      <c r="G23" s="43">
        <v>0.8</v>
      </c>
      <c r="H23" s="43">
        <v>7.1</v>
      </c>
      <c r="I23" s="43">
        <v>5.5</v>
      </c>
      <c r="J23" s="43">
        <v>89.5</v>
      </c>
      <c r="K23" s="44" t="s">
        <v>58</v>
      </c>
      <c r="L23" s="43">
        <v>12.22</v>
      </c>
    </row>
    <row r="24" spans="1:12" ht="15" x14ac:dyDescent="0.25">
      <c r="A24" s="23"/>
      <c r="B24" s="15"/>
      <c r="C24" s="11"/>
      <c r="D24" s="7" t="s">
        <v>26</v>
      </c>
      <c r="E24" s="42" t="s">
        <v>89</v>
      </c>
      <c r="F24" s="43">
        <v>250</v>
      </c>
      <c r="G24" s="43">
        <v>9.6</v>
      </c>
      <c r="H24" s="43">
        <v>25.7</v>
      </c>
      <c r="I24" s="43">
        <v>66.099999999999994</v>
      </c>
      <c r="J24" s="43">
        <v>533.29999999999995</v>
      </c>
      <c r="K24" s="52" t="s">
        <v>133</v>
      </c>
      <c r="L24" s="43">
        <v>22.95</v>
      </c>
    </row>
    <row r="25" spans="1:12" ht="15" x14ac:dyDescent="0.25">
      <c r="A25" s="23"/>
      <c r="B25" s="15"/>
      <c r="C25" s="11"/>
      <c r="D25" s="7" t="s">
        <v>27</v>
      </c>
      <c r="E25" s="42" t="s">
        <v>90</v>
      </c>
      <c r="F25" s="43">
        <v>200</v>
      </c>
      <c r="G25" s="43">
        <v>20.100000000000001</v>
      </c>
      <c r="H25" s="43">
        <v>18.7</v>
      </c>
      <c r="I25" s="43">
        <v>17.2</v>
      </c>
      <c r="J25" s="43">
        <v>218</v>
      </c>
      <c r="K25" s="52" t="s">
        <v>134</v>
      </c>
      <c r="L25" s="43">
        <v>23.03</v>
      </c>
    </row>
    <row r="26" spans="1:12" ht="15" x14ac:dyDescent="0.25">
      <c r="A26" s="23"/>
      <c r="B26" s="15"/>
      <c r="C26" s="11"/>
      <c r="D26" s="7" t="s">
        <v>29</v>
      </c>
      <c r="E26" s="42" t="s">
        <v>39</v>
      </c>
      <c r="F26" s="43">
        <v>200</v>
      </c>
      <c r="G26" s="43">
        <v>0.5</v>
      </c>
      <c r="H26" s="43">
        <v>0</v>
      </c>
      <c r="I26" s="43">
        <v>19.8</v>
      </c>
      <c r="J26" s="43">
        <v>81</v>
      </c>
      <c r="K26" s="44" t="s">
        <v>144</v>
      </c>
      <c r="L26" s="43">
        <v>5.9</v>
      </c>
    </row>
    <row r="27" spans="1:12" ht="15" x14ac:dyDescent="0.25">
      <c r="A27" s="23"/>
      <c r="B27" s="15"/>
      <c r="C27" s="11"/>
      <c r="D27" s="7" t="s">
        <v>57</v>
      </c>
      <c r="E27" s="42" t="s">
        <v>38</v>
      </c>
      <c r="F27" s="43">
        <v>80</v>
      </c>
      <c r="G27" s="43">
        <v>4.5</v>
      </c>
      <c r="H27" s="43">
        <v>1.74</v>
      </c>
      <c r="I27" s="43">
        <v>30.84</v>
      </c>
      <c r="J27" s="43">
        <v>157.02000000000001</v>
      </c>
      <c r="K27" s="44" t="s">
        <v>72</v>
      </c>
      <c r="L27" s="43">
        <v>7.2</v>
      </c>
    </row>
    <row r="28" spans="1:12" ht="15" x14ac:dyDescent="0.25">
      <c r="A28" s="23"/>
      <c r="B28" s="15"/>
      <c r="C28" s="11"/>
      <c r="D28" s="6" t="s">
        <v>57</v>
      </c>
      <c r="E28" s="42" t="s">
        <v>45</v>
      </c>
      <c r="F28" s="43">
        <v>60</v>
      </c>
      <c r="G28" s="43">
        <v>2.4</v>
      </c>
      <c r="H28" s="43">
        <v>0.44</v>
      </c>
      <c r="I28" s="43">
        <v>19.760000000000002</v>
      </c>
      <c r="J28" s="43">
        <v>91.96</v>
      </c>
      <c r="K28" s="44" t="s">
        <v>72</v>
      </c>
      <c r="L28" s="43">
        <v>9.1999999999999993</v>
      </c>
    </row>
    <row r="29" spans="1:12" ht="15" x14ac:dyDescent="0.25">
      <c r="A29" s="23"/>
      <c r="B29" s="15"/>
      <c r="C29" s="11"/>
      <c r="D29" s="6" t="s">
        <v>23</v>
      </c>
      <c r="E29" s="42" t="s">
        <v>122</v>
      </c>
      <c r="F29" s="43">
        <v>200</v>
      </c>
      <c r="G29" s="43">
        <v>0.2</v>
      </c>
      <c r="H29" s="43">
        <v>0.3</v>
      </c>
      <c r="I29" s="43">
        <v>8</v>
      </c>
      <c r="J29" s="43">
        <v>37</v>
      </c>
      <c r="K29" s="44" t="s">
        <v>46</v>
      </c>
      <c r="L29" s="43">
        <v>37.5</v>
      </c>
    </row>
    <row r="30" spans="1:12" ht="15" x14ac:dyDescent="0.25">
      <c r="A30" s="24"/>
      <c r="B30" s="17"/>
      <c r="C30" s="8"/>
      <c r="D30" s="18" t="s">
        <v>32</v>
      </c>
      <c r="E30" s="9"/>
      <c r="F30" s="19">
        <f>SUM(F23:F29)</f>
        <v>1070</v>
      </c>
      <c r="G30" s="19">
        <f t="shared" ref="G30:L30" si="0">SUM(G23:G29)</f>
        <v>38.1</v>
      </c>
      <c r="H30" s="19">
        <f t="shared" si="0"/>
        <v>53.98</v>
      </c>
      <c r="I30" s="19">
        <f t="shared" si="0"/>
        <v>167.2</v>
      </c>
      <c r="J30" s="19">
        <f t="shared" si="0"/>
        <v>1207.78</v>
      </c>
      <c r="K30" s="25"/>
      <c r="L30" s="19">
        <f t="shared" si="0"/>
        <v>118.00000000000001</v>
      </c>
    </row>
    <row r="31" spans="1:12" ht="15" x14ac:dyDescent="0.25">
      <c r="A31" s="26">
        <v>1</v>
      </c>
      <c r="B31" s="13">
        <v>4</v>
      </c>
      <c r="C31" s="10" t="s">
        <v>24</v>
      </c>
      <c r="D31" s="7" t="s">
        <v>25</v>
      </c>
      <c r="E31" s="42" t="s">
        <v>116</v>
      </c>
      <c r="F31" s="43">
        <v>60</v>
      </c>
      <c r="G31" s="43">
        <v>0.35</v>
      </c>
      <c r="H31" s="43">
        <v>0.05</v>
      </c>
      <c r="I31" s="43">
        <v>1.1499999999999999</v>
      </c>
      <c r="J31" s="43">
        <v>6.4</v>
      </c>
      <c r="K31" s="52" t="s">
        <v>136</v>
      </c>
      <c r="L31" s="43">
        <v>16.079999999999998</v>
      </c>
    </row>
    <row r="32" spans="1:12" ht="15" x14ac:dyDescent="0.25">
      <c r="A32" s="23"/>
      <c r="B32" s="15"/>
      <c r="C32" s="11"/>
      <c r="D32" s="7" t="s">
        <v>26</v>
      </c>
      <c r="E32" s="42" t="s">
        <v>94</v>
      </c>
      <c r="F32" s="43">
        <v>250</v>
      </c>
      <c r="G32" s="43">
        <v>8.5</v>
      </c>
      <c r="H32" s="43">
        <v>21.3</v>
      </c>
      <c r="I32" s="43">
        <v>48.4</v>
      </c>
      <c r="J32" s="43">
        <v>451.2</v>
      </c>
      <c r="K32" s="52" t="s">
        <v>54</v>
      </c>
      <c r="L32" s="43">
        <v>25.87</v>
      </c>
    </row>
    <row r="33" spans="1:12" ht="15" x14ac:dyDescent="0.25">
      <c r="A33" s="23"/>
      <c r="B33" s="15"/>
      <c r="C33" s="11"/>
      <c r="D33" s="7" t="s">
        <v>27</v>
      </c>
      <c r="E33" s="42" t="s">
        <v>95</v>
      </c>
      <c r="F33" s="43">
        <v>120</v>
      </c>
      <c r="G33" s="43">
        <v>13.7</v>
      </c>
      <c r="H33" s="43">
        <v>7.4</v>
      </c>
      <c r="I33" s="43">
        <v>6.3</v>
      </c>
      <c r="J33" s="43">
        <v>147.1</v>
      </c>
      <c r="K33" s="52" t="s">
        <v>56</v>
      </c>
      <c r="L33" s="43">
        <v>29.5</v>
      </c>
    </row>
    <row r="34" spans="1:12" ht="15" x14ac:dyDescent="0.25">
      <c r="A34" s="23"/>
      <c r="B34" s="15"/>
      <c r="C34" s="11"/>
      <c r="D34" s="54" t="s">
        <v>28</v>
      </c>
      <c r="E34" s="42" t="s">
        <v>48</v>
      </c>
      <c r="F34" s="43">
        <v>200</v>
      </c>
      <c r="G34" s="43">
        <v>3.2</v>
      </c>
      <c r="H34" s="43">
        <v>5.2</v>
      </c>
      <c r="I34" s="43">
        <v>19.8</v>
      </c>
      <c r="J34" s="43">
        <v>139.4</v>
      </c>
      <c r="K34" s="44" t="s">
        <v>137</v>
      </c>
      <c r="L34" s="43">
        <v>11.62</v>
      </c>
    </row>
    <row r="35" spans="1:12" ht="15" x14ac:dyDescent="0.25">
      <c r="A35" s="23"/>
      <c r="B35" s="15"/>
      <c r="C35" s="11"/>
      <c r="D35" s="7" t="s">
        <v>29</v>
      </c>
      <c r="E35" s="42" t="s">
        <v>93</v>
      </c>
      <c r="F35" s="43">
        <v>200</v>
      </c>
      <c r="G35" s="43">
        <v>0</v>
      </c>
      <c r="H35" s="43">
        <v>0</v>
      </c>
      <c r="I35" s="43">
        <v>9.5</v>
      </c>
      <c r="J35" s="43">
        <v>40</v>
      </c>
      <c r="K35" s="44" t="s">
        <v>65</v>
      </c>
      <c r="L35" s="43">
        <v>23.4</v>
      </c>
    </row>
    <row r="36" spans="1:12" x14ac:dyDescent="0.2">
      <c r="A36" s="68" t="s">
        <v>8</v>
      </c>
      <c r="B36" s="69"/>
      <c r="C36" s="69"/>
      <c r="D36" s="70"/>
      <c r="E36" s="62" t="s">
        <v>186</v>
      </c>
      <c r="F36" s="43"/>
      <c r="G36" s="43"/>
      <c r="H36" s="43"/>
      <c r="I36" s="43"/>
      <c r="J36" s="43"/>
      <c r="K36" s="44"/>
      <c r="L36" s="43"/>
    </row>
    <row r="37" spans="1:12" x14ac:dyDescent="0.2">
      <c r="A37" s="71" t="s">
        <v>184</v>
      </c>
      <c r="B37" s="72"/>
      <c r="C37" s="72"/>
      <c r="D37" s="73"/>
      <c r="E37" s="71" t="s">
        <v>183</v>
      </c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7" t="s">
        <v>63</v>
      </c>
      <c r="E38" s="42" t="s">
        <v>38</v>
      </c>
      <c r="F38" s="43">
        <v>60</v>
      </c>
      <c r="G38" s="43">
        <v>4.5</v>
      </c>
      <c r="H38" s="43">
        <v>1.74</v>
      </c>
      <c r="I38" s="43">
        <v>30.84</v>
      </c>
      <c r="J38" s="43">
        <v>157.02000000000001</v>
      </c>
      <c r="K38" s="44" t="s">
        <v>72</v>
      </c>
      <c r="L38" s="43">
        <v>5.4</v>
      </c>
    </row>
    <row r="39" spans="1:12" ht="15" x14ac:dyDescent="0.25">
      <c r="A39" s="23"/>
      <c r="B39" s="15"/>
      <c r="C39" s="11"/>
      <c r="D39" s="6" t="s">
        <v>63</v>
      </c>
      <c r="E39" s="42" t="s">
        <v>45</v>
      </c>
      <c r="F39" s="43">
        <v>40</v>
      </c>
      <c r="G39" s="43">
        <v>2.4</v>
      </c>
      <c r="H39" s="43">
        <v>0.44</v>
      </c>
      <c r="I39" s="43">
        <v>19.760000000000002</v>
      </c>
      <c r="J39" s="43">
        <v>91.96</v>
      </c>
      <c r="K39" s="44" t="s">
        <v>72</v>
      </c>
      <c r="L39" s="43">
        <v>6.13</v>
      </c>
    </row>
    <row r="40" spans="1:12" ht="15" x14ac:dyDescent="0.25">
      <c r="A40" s="24"/>
      <c r="B40" s="17"/>
      <c r="C40" s="8"/>
      <c r="D40" s="18" t="s">
        <v>32</v>
      </c>
      <c r="E40" s="9"/>
      <c r="F40" s="19">
        <f>SUM(F31:F39)</f>
        <v>930</v>
      </c>
      <c r="G40" s="19">
        <f>SUM(G31:G39)</f>
        <v>32.65</v>
      </c>
      <c r="H40" s="19">
        <f>SUM(H31:H39)</f>
        <v>36.130000000000003</v>
      </c>
      <c r="I40" s="19">
        <f>SUM(I31:I39)</f>
        <v>135.75</v>
      </c>
      <c r="J40" s="19">
        <f>SUM(J31:J39)</f>
        <v>1033.08</v>
      </c>
      <c r="K40" s="25"/>
      <c r="L40" s="19">
        <f>SUM(L31:L39)</f>
        <v>118</v>
      </c>
    </row>
    <row r="41" spans="1:12" ht="25.5" x14ac:dyDescent="0.25">
      <c r="A41" s="26">
        <v>1</v>
      </c>
      <c r="B41" s="13">
        <v>5</v>
      </c>
      <c r="C41" s="10" t="s">
        <v>24</v>
      </c>
      <c r="D41" s="7" t="s">
        <v>25</v>
      </c>
      <c r="E41" s="42" t="s">
        <v>156</v>
      </c>
      <c r="F41" s="43">
        <v>80</v>
      </c>
      <c r="G41" s="43">
        <v>1.2</v>
      </c>
      <c r="H41" s="43">
        <v>0.1</v>
      </c>
      <c r="I41" s="43">
        <v>17.2</v>
      </c>
      <c r="J41" s="43">
        <v>75.7</v>
      </c>
      <c r="K41" s="44" t="s">
        <v>74</v>
      </c>
      <c r="L41" s="43">
        <v>9</v>
      </c>
    </row>
    <row r="42" spans="1:12" ht="15" x14ac:dyDescent="0.25">
      <c r="A42" s="23"/>
      <c r="B42" s="15"/>
      <c r="C42" s="11"/>
      <c r="D42" s="7" t="s">
        <v>26</v>
      </c>
      <c r="E42" s="42" t="s">
        <v>97</v>
      </c>
      <c r="F42" s="43">
        <v>250</v>
      </c>
      <c r="G42" s="43">
        <v>10.7</v>
      </c>
      <c r="H42" s="43">
        <v>7.9</v>
      </c>
      <c r="I42" s="43">
        <v>75.8</v>
      </c>
      <c r="J42" s="43">
        <v>141.6</v>
      </c>
      <c r="K42" s="44" t="s">
        <v>157</v>
      </c>
      <c r="L42" s="43">
        <v>20.36</v>
      </c>
    </row>
    <row r="43" spans="1:12" ht="15" x14ac:dyDescent="0.25">
      <c r="A43" s="23"/>
      <c r="B43" s="15"/>
      <c r="C43" s="11"/>
      <c r="D43" s="7" t="s">
        <v>27</v>
      </c>
      <c r="E43" s="2" t="s">
        <v>98</v>
      </c>
      <c r="F43" s="43">
        <v>100</v>
      </c>
      <c r="G43" s="43">
        <v>8.4</v>
      </c>
      <c r="H43" s="43">
        <v>7.6</v>
      </c>
      <c r="I43" s="43">
        <v>6.4</v>
      </c>
      <c r="J43" s="43">
        <v>128.4</v>
      </c>
      <c r="K43" s="44" t="s">
        <v>158</v>
      </c>
      <c r="L43" s="43">
        <v>13.83</v>
      </c>
    </row>
    <row r="44" spans="1:12" ht="15" x14ac:dyDescent="0.25">
      <c r="A44" s="23"/>
      <c r="B44" s="15"/>
      <c r="C44" s="11"/>
      <c r="D44" s="7" t="s">
        <v>155</v>
      </c>
      <c r="E44" s="42" t="s">
        <v>154</v>
      </c>
      <c r="F44" s="43">
        <v>100</v>
      </c>
      <c r="G44" s="43">
        <v>3.3</v>
      </c>
      <c r="H44" s="55">
        <v>2.4</v>
      </c>
      <c r="I44" s="43">
        <v>8.9</v>
      </c>
      <c r="J44" s="43">
        <v>70.8</v>
      </c>
      <c r="K44" s="52" t="s">
        <v>133</v>
      </c>
      <c r="L44" s="43">
        <v>6.27</v>
      </c>
    </row>
    <row r="45" spans="1:12" ht="15" x14ac:dyDescent="0.25">
      <c r="A45" s="23"/>
      <c r="B45" s="15"/>
      <c r="C45" s="11"/>
      <c r="D45" s="7" t="s">
        <v>28</v>
      </c>
      <c r="E45" s="42" t="s">
        <v>99</v>
      </c>
      <c r="F45" s="43">
        <v>200</v>
      </c>
      <c r="G45" s="43">
        <v>3.7</v>
      </c>
      <c r="H45" s="43">
        <v>4.8</v>
      </c>
      <c r="I45" s="43">
        <v>36.5</v>
      </c>
      <c r="J45" s="43">
        <v>203.5</v>
      </c>
      <c r="K45" s="44" t="s">
        <v>55</v>
      </c>
      <c r="L45" s="43">
        <v>18.43</v>
      </c>
    </row>
    <row r="46" spans="1:12" ht="15" x14ac:dyDescent="0.25">
      <c r="A46" s="23"/>
      <c r="B46" s="15"/>
      <c r="C46" s="11"/>
      <c r="D46" s="7" t="s">
        <v>29</v>
      </c>
      <c r="E46" s="42" t="s">
        <v>39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144</v>
      </c>
      <c r="L46" s="43">
        <v>5.9</v>
      </c>
    </row>
    <row r="47" spans="1:12" ht="15" x14ac:dyDescent="0.25">
      <c r="A47" s="23"/>
      <c r="B47" s="15"/>
      <c r="C47" s="11"/>
      <c r="D47" s="7" t="s">
        <v>69</v>
      </c>
      <c r="E47" s="42" t="s">
        <v>38</v>
      </c>
      <c r="F47" s="43">
        <v>80</v>
      </c>
      <c r="G47" s="43">
        <v>4.5</v>
      </c>
      <c r="H47" s="43">
        <v>1.74</v>
      </c>
      <c r="I47" s="43">
        <v>30.84</v>
      </c>
      <c r="J47" s="43">
        <v>157.02000000000001</v>
      </c>
      <c r="K47" s="44" t="s">
        <v>72</v>
      </c>
      <c r="L47" s="43">
        <v>7.2</v>
      </c>
    </row>
    <row r="48" spans="1:12" ht="15" x14ac:dyDescent="0.25">
      <c r="A48" s="23"/>
      <c r="B48" s="15"/>
      <c r="C48" s="11"/>
      <c r="D48" s="7" t="s">
        <v>22</v>
      </c>
      <c r="E48" s="42" t="s">
        <v>45</v>
      </c>
      <c r="F48" s="43">
        <v>60</v>
      </c>
      <c r="G48" s="43">
        <v>2.4</v>
      </c>
      <c r="H48" s="43">
        <v>0.44</v>
      </c>
      <c r="I48" s="43">
        <v>19.760000000000002</v>
      </c>
      <c r="J48" s="43">
        <v>91.96</v>
      </c>
      <c r="K48" s="44" t="s">
        <v>72</v>
      </c>
      <c r="L48" s="43">
        <v>9.1999999999999993</v>
      </c>
    </row>
    <row r="49" spans="1:12" ht="15" x14ac:dyDescent="0.25">
      <c r="A49" s="23"/>
      <c r="B49" s="15"/>
      <c r="C49" s="11"/>
      <c r="D49" s="6" t="s">
        <v>143</v>
      </c>
      <c r="E49" s="42" t="s">
        <v>122</v>
      </c>
      <c r="F49" s="43">
        <v>200</v>
      </c>
      <c r="G49" s="43">
        <v>0.2</v>
      </c>
      <c r="H49" s="43">
        <v>0.3</v>
      </c>
      <c r="I49" s="43">
        <v>8</v>
      </c>
      <c r="J49" s="43">
        <v>37</v>
      </c>
      <c r="K49" s="44" t="s">
        <v>46</v>
      </c>
      <c r="L49" s="43">
        <v>27.81</v>
      </c>
    </row>
    <row r="50" spans="1:12" ht="15" x14ac:dyDescent="0.25">
      <c r="A50" s="24"/>
      <c r="B50" s="17"/>
      <c r="C50" s="8"/>
      <c r="D50" s="18" t="s">
        <v>32</v>
      </c>
      <c r="E50" s="9"/>
      <c r="F50" s="19">
        <f>SUM(F41:F49)</f>
        <v>1270</v>
      </c>
      <c r="G50" s="19">
        <f>SUM(G41:G49)</f>
        <v>34.9</v>
      </c>
      <c r="H50" s="19">
        <f>SUM(H41:H49)</f>
        <v>25.28</v>
      </c>
      <c r="I50" s="19">
        <f>SUM(I41:I49)</f>
        <v>223.20000000000002</v>
      </c>
      <c r="J50" s="19">
        <f>SUM(J41:J49)</f>
        <v>986.98</v>
      </c>
      <c r="K50" s="25"/>
      <c r="L50" s="19">
        <f>SUM(L41:L49)</f>
        <v>118</v>
      </c>
    </row>
    <row r="51" spans="1:12" ht="31.5" customHeight="1" x14ac:dyDescent="0.25">
      <c r="A51" s="26">
        <v>2</v>
      </c>
      <c r="B51" s="13">
        <v>1</v>
      </c>
      <c r="C51" s="10" t="s">
        <v>24</v>
      </c>
      <c r="D51" s="7" t="s">
        <v>25</v>
      </c>
      <c r="E51" s="42" t="s">
        <v>162</v>
      </c>
      <c r="F51" s="43">
        <v>80</v>
      </c>
      <c r="G51" s="43">
        <v>1.1000000000000001</v>
      </c>
      <c r="H51" s="43">
        <v>0.1</v>
      </c>
      <c r="I51" s="43">
        <v>2.2999999999999998</v>
      </c>
      <c r="J51" s="43">
        <v>14.7</v>
      </c>
      <c r="K51" s="44" t="s">
        <v>50</v>
      </c>
      <c r="L51" s="43">
        <v>13.99</v>
      </c>
    </row>
    <row r="52" spans="1:12" ht="15" x14ac:dyDescent="0.25">
      <c r="A52" s="23"/>
      <c r="B52" s="15"/>
      <c r="C52" s="11"/>
      <c r="D52" s="7" t="s">
        <v>26</v>
      </c>
      <c r="E52" s="42" t="s">
        <v>121</v>
      </c>
      <c r="F52" s="43">
        <v>250</v>
      </c>
      <c r="G52" s="43">
        <v>7.5</v>
      </c>
      <c r="H52" s="43">
        <v>31.2</v>
      </c>
      <c r="I52" s="43">
        <v>47.6</v>
      </c>
      <c r="J52" s="43">
        <v>250.18</v>
      </c>
      <c r="K52" s="44" t="s">
        <v>54</v>
      </c>
      <c r="L52" s="43">
        <v>23</v>
      </c>
    </row>
    <row r="53" spans="1:12" ht="15" x14ac:dyDescent="0.25">
      <c r="A53" s="23"/>
      <c r="B53" s="15"/>
      <c r="C53" s="11"/>
      <c r="D53" s="7" t="s">
        <v>27</v>
      </c>
      <c r="E53" s="42" t="s">
        <v>165</v>
      </c>
      <c r="F53" s="43">
        <v>90</v>
      </c>
      <c r="G53" s="43">
        <v>11.6</v>
      </c>
      <c r="H53" s="43">
        <v>11.7</v>
      </c>
      <c r="I53" s="43">
        <v>6.4</v>
      </c>
      <c r="J53" s="43">
        <v>177.5</v>
      </c>
      <c r="K53" s="44" t="s">
        <v>46</v>
      </c>
      <c r="L53" s="43">
        <v>19</v>
      </c>
    </row>
    <row r="54" spans="1:12" ht="15" x14ac:dyDescent="0.25">
      <c r="A54" s="23"/>
      <c r="B54" s="15"/>
      <c r="C54" s="11"/>
      <c r="D54" s="7" t="s">
        <v>28</v>
      </c>
      <c r="E54" s="42" t="s">
        <v>163</v>
      </c>
      <c r="F54" s="43">
        <v>200</v>
      </c>
      <c r="G54" s="43">
        <v>11.6</v>
      </c>
      <c r="H54" s="43">
        <v>6.9</v>
      </c>
      <c r="I54" s="43">
        <v>23.3</v>
      </c>
      <c r="J54" s="43">
        <v>200.9</v>
      </c>
      <c r="K54" s="44" t="s">
        <v>166</v>
      </c>
      <c r="L54" s="43">
        <v>14.68</v>
      </c>
    </row>
    <row r="55" spans="1:12" ht="15" x14ac:dyDescent="0.25">
      <c r="A55" s="23"/>
      <c r="B55" s="15"/>
      <c r="C55" s="11"/>
      <c r="D55" s="7" t="s">
        <v>29</v>
      </c>
      <c r="E55" s="42" t="s">
        <v>91</v>
      </c>
      <c r="F55" s="43">
        <v>200</v>
      </c>
      <c r="G55" s="43">
        <v>0.1</v>
      </c>
      <c r="H55" s="43">
        <v>0.1</v>
      </c>
      <c r="I55" s="43">
        <v>14.9</v>
      </c>
      <c r="J55" s="43">
        <v>60.7</v>
      </c>
      <c r="K55" s="44" t="s">
        <v>70</v>
      </c>
      <c r="L55" s="43">
        <v>5.8</v>
      </c>
    </row>
    <row r="56" spans="1:12" ht="15" x14ac:dyDescent="0.25">
      <c r="A56" s="23"/>
      <c r="B56" s="15"/>
      <c r="C56" s="11"/>
      <c r="D56" s="7" t="s">
        <v>30</v>
      </c>
      <c r="E56" s="42" t="s">
        <v>38</v>
      </c>
      <c r="F56" s="43">
        <v>60</v>
      </c>
      <c r="G56" s="43">
        <v>4.5</v>
      </c>
      <c r="H56" s="43">
        <v>1.74</v>
      </c>
      <c r="I56" s="43">
        <v>30.84</v>
      </c>
      <c r="J56" s="43">
        <v>157.02000000000001</v>
      </c>
      <c r="K56" s="44" t="s">
        <v>72</v>
      </c>
      <c r="L56" s="43">
        <v>5.4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2.4</v>
      </c>
      <c r="H57" s="43">
        <v>0.44</v>
      </c>
      <c r="I57" s="43">
        <v>19.760000000000002</v>
      </c>
      <c r="J57" s="43">
        <v>91.96</v>
      </c>
      <c r="K57" s="44" t="s">
        <v>72</v>
      </c>
      <c r="L57" s="43">
        <v>6.13</v>
      </c>
    </row>
    <row r="58" spans="1:12" ht="15" x14ac:dyDescent="0.25">
      <c r="A58" s="23"/>
      <c r="B58" s="15"/>
      <c r="C58" s="11"/>
      <c r="D58" s="6" t="s">
        <v>143</v>
      </c>
      <c r="E58" s="42" t="s">
        <v>122</v>
      </c>
      <c r="F58" s="43">
        <v>200</v>
      </c>
      <c r="G58" s="43">
        <v>0.2</v>
      </c>
      <c r="H58" s="43">
        <v>0.3</v>
      </c>
      <c r="I58" s="43">
        <v>8</v>
      </c>
      <c r="J58" s="43">
        <v>37</v>
      </c>
      <c r="K58" s="44" t="s">
        <v>46</v>
      </c>
      <c r="L58" s="43">
        <v>30</v>
      </c>
    </row>
    <row r="59" spans="1:12" ht="15" x14ac:dyDescent="0.25">
      <c r="A59" s="24"/>
      <c r="B59" s="17"/>
      <c r="C59" s="8"/>
      <c r="D59" s="18" t="s">
        <v>32</v>
      </c>
      <c r="E59" s="9"/>
      <c r="F59" s="19">
        <f>SUM(F51:F58)</f>
        <v>1120</v>
      </c>
      <c r="G59" s="19">
        <f>SUM(G51:G58)</f>
        <v>39</v>
      </c>
      <c r="H59" s="19">
        <f>SUM(H51:H58)</f>
        <v>52.48</v>
      </c>
      <c r="I59" s="19">
        <f>SUM(I51:I58)</f>
        <v>153.1</v>
      </c>
      <c r="J59" s="19">
        <f>SUM(J51:J58)</f>
        <v>989.96</v>
      </c>
      <c r="K59" s="25"/>
      <c r="L59" s="19">
        <f>SUM(L51:L58)</f>
        <v>118</v>
      </c>
    </row>
    <row r="60" spans="1:12" ht="15" x14ac:dyDescent="0.25">
      <c r="A60" s="13">
        <v>2</v>
      </c>
      <c r="B60" s="13">
        <v>2</v>
      </c>
      <c r="C60" s="10" t="s">
        <v>24</v>
      </c>
      <c r="D60" s="7" t="s">
        <v>25</v>
      </c>
      <c r="E60" s="42" t="s">
        <v>117</v>
      </c>
      <c r="F60" s="43">
        <v>80</v>
      </c>
      <c r="G60" s="43">
        <v>0.7</v>
      </c>
      <c r="H60" s="43">
        <v>0.1</v>
      </c>
      <c r="I60" s="43">
        <v>2</v>
      </c>
      <c r="J60" s="43">
        <v>11.3</v>
      </c>
      <c r="K60" s="44" t="s">
        <v>76</v>
      </c>
      <c r="L60" s="43">
        <v>12.1</v>
      </c>
    </row>
    <row r="61" spans="1:12" ht="15" x14ac:dyDescent="0.25">
      <c r="A61" s="14"/>
      <c r="B61" s="15"/>
      <c r="C61" s="11"/>
      <c r="D61" s="7" t="s">
        <v>26</v>
      </c>
      <c r="E61" s="50" t="s">
        <v>125</v>
      </c>
      <c r="F61" s="43">
        <v>250</v>
      </c>
      <c r="G61" s="43">
        <v>9</v>
      </c>
      <c r="H61" s="43">
        <v>1.1000000000000001</v>
      </c>
      <c r="I61" s="43">
        <v>55</v>
      </c>
      <c r="J61" s="43">
        <v>273.39999999999998</v>
      </c>
      <c r="K61" s="44" t="s">
        <v>59</v>
      </c>
      <c r="L61" s="43">
        <v>15.3</v>
      </c>
    </row>
    <row r="62" spans="1:12" ht="15" x14ac:dyDescent="0.25">
      <c r="A62" s="14"/>
      <c r="B62" s="15"/>
      <c r="C62" s="11"/>
      <c r="D62" s="7" t="s">
        <v>27</v>
      </c>
      <c r="E62" s="42" t="s">
        <v>120</v>
      </c>
      <c r="F62" s="43">
        <v>90</v>
      </c>
      <c r="G62" s="43">
        <v>13.5</v>
      </c>
      <c r="H62" s="43">
        <v>9.5</v>
      </c>
      <c r="I62" s="43">
        <v>6.5</v>
      </c>
      <c r="J62" s="43">
        <v>168</v>
      </c>
      <c r="K62" s="44" t="s">
        <v>46</v>
      </c>
      <c r="L62" s="43">
        <v>21.08</v>
      </c>
    </row>
    <row r="63" spans="1:12" ht="15" x14ac:dyDescent="0.25">
      <c r="A63" s="23"/>
      <c r="B63" s="15"/>
      <c r="C63" s="11"/>
      <c r="D63" s="7" t="s">
        <v>155</v>
      </c>
      <c r="E63" s="42" t="s">
        <v>154</v>
      </c>
      <c r="F63" s="43">
        <v>100</v>
      </c>
      <c r="G63" s="43">
        <v>3.3</v>
      </c>
      <c r="H63" s="55">
        <v>2.4</v>
      </c>
      <c r="I63" s="43">
        <v>8.9</v>
      </c>
      <c r="J63" s="43">
        <v>70.8</v>
      </c>
      <c r="K63" s="52" t="s">
        <v>133</v>
      </c>
      <c r="L63" s="43">
        <v>6.27</v>
      </c>
    </row>
    <row r="64" spans="1:12" ht="15" x14ac:dyDescent="0.25">
      <c r="A64" s="14"/>
      <c r="B64" s="15"/>
      <c r="C64" s="11"/>
      <c r="D64" s="7" t="s">
        <v>28</v>
      </c>
      <c r="E64" s="42" t="s">
        <v>103</v>
      </c>
      <c r="F64" s="43">
        <v>200</v>
      </c>
      <c r="G64" s="43">
        <v>3.2</v>
      </c>
      <c r="H64" s="43">
        <v>5.2</v>
      </c>
      <c r="I64" s="43">
        <v>19.8</v>
      </c>
      <c r="J64" s="43">
        <v>139.4</v>
      </c>
      <c r="K64" s="44" t="s">
        <v>137</v>
      </c>
      <c r="L64" s="43">
        <v>14.62</v>
      </c>
    </row>
    <row r="65" spans="1:12" ht="15" x14ac:dyDescent="0.25">
      <c r="A65" s="14"/>
      <c r="B65" s="15"/>
      <c r="C65" s="11"/>
      <c r="D65" s="7" t="s">
        <v>29</v>
      </c>
      <c r="E65" s="42" t="s">
        <v>123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46</v>
      </c>
      <c r="L65" s="43">
        <v>2.1</v>
      </c>
    </row>
    <row r="66" spans="1:12" ht="15" x14ac:dyDescent="0.25">
      <c r="A66" s="14"/>
      <c r="B66" s="15"/>
      <c r="C66" s="11"/>
      <c r="D66" s="7" t="s">
        <v>30</v>
      </c>
      <c r="E66" s="42" t="s">
        <v>104</v>
      </c>
      <c r="F66" s="43">
        <v>60</v>
      </c>
      <c r="G66" s="43">
        <v>4.5</v>
      </c>
      <c r="H66" s="43">
        <v>1.74</v>
      </c>
      <c r="I66" s="43">
        <v>30.84</v>
      </c>
      <c r="J66" s="43">
        <v>157.02000000000001</v>
      </c>
      <c r="K66" s="44" t="s">
        <v>72</v>
      </c>
      <c r="L66" s="43">
        <v>5.4</v>
      </c>
    </row>
    <row r="67" spans="1:12" ht="15" x14ac:dyDescent="0.25">
      <c r="A67" s="14"/>
      <c r="B67" s="15"/>
      <c r="C67" s="11"/>
      <c r="D67" s="7" t="s">
        <v>31</v>
      </c>
      <c r="E67" s="42" t="s">
        <v>45</v>
      </c>
      <c r="F67" s="43">
        <v>40</v>
      </c>
      <c r="G67" s="43">
        <v>2.4</v>
      </c>
      <c r="H67" s="43">
        <v>0.44</v>
      </c>
      <c r="I67" s="43">
        <v>19.760000000000002</v>
      </c>
      <c r="J67" s="43">
        <v>91.96</v>
      </c>
      <c r="K67" s="44" t="s">
        <v>72</v>
      </c>
      <c r="L67" s="43">
        <v>6.13</v>
      </c>
    </row>
    <row r="68" spans="1:12" ht="15" x14ac:dyDescent="0.25">
      <c r="A68" s="14"/>
      <c r="B68" s="15"/>
      <c r="C68" s="11"/>
      <c r="D68" s="6" t="s">
        <v>23</v>
      </c>
      <c r="E68" s="42" t="s">
        <v>122</v>
      </c>
      <c r="F68" s="43">
        <v>200</v>
      </c>
      <c r="G68" s="43">
        <v>0.2</v>
      </c>
      <c r="H68" s="43">
        <v>0.3</v>
      </c>
      <c r="I68" s="43">
        <v>8</v>
      </c>
      <c r="J68" s="43">
        <v>37</v>
      </c>
      <c r="K68" s="44" t="s">
        <v>46</v>
      </c>
      <c r="L68" s="43">
        <v>35</v>
      </c>
    </row>
    <row r="69" spans="1:12" ht="15" x14ac:dyDescent="0.25">
      <c r="A69" s="14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16"/>
      <c r="B70" s="17"/>
      <c r="C70" s="8"/>
      <c r="D70" s="18" t="s">
        <v>32</v>
      </c>
      <c r="E70" s="9"/>
      <c r="F70" s="19">
        <f>SUM(F60:F69)</f>
        <v>1220</v>
      </c>
      <c r="G70" s="19">
        <f t="shared" ref="G70:J70" si="1">SUM(G60:G69)</f>
        <v>37</v>
      </c>
      <c r="H70" s="19">
        <f t="shared" si="1"/>
        <v>20.78</v>
      </c>
      <c r="I70" s="19">
        <f t="shared" si="1"/>
        <v>157.29999999999998</v>
      </c>
      <c r="J70" s="19">
        <f t="shared" si="1"/>
        <v>975.68</v>
      </c>
      <c r="K70" s="25"/>
      <c r="L70" s="19">
        <f t="shared" ref="L70" si="2">SUM(L60:L69)</f>
        <v>118</v>
      </c>
    </row>
    <row r="71" spans="1:12" x14ac:dyDescent="0.2">
      <c r="A71" s="68" t="s">
        <v>8</v>
      </c>
      <c r="B71" s="69"/>
      <c r="C71" s="69"/>
      <c r="D71" s="70"/>
      <c r="E71" s="62" t="s">
        <v>186</v>
      </c>
      <c r="F71" s="19"/>
      <c r="G71" s="19"/>
      <c r="H71" s="19"/>
      <c r="I71" s="19"/>
      <c r="J71" s="19"/>
      <c r="K71" s="25"/>
      <c r="L71" s="19"/>
    </row>
    <row r="72" spans="1:12" ht="13.5" thickBot="1" x14ac:dyDescent="0.25">
      <c r="A72" s="71" t="s">
        <v>184</v>
      </c>
      <c r="B72" s="72"/>
      <c r="C72" s="72"/>
      <c r="D72" s="73"/>
      <c r="E72" s="71" t="s">
        <v>183</v>
      </c>
      <c r="F72" s="19"/>
      <c r="G72" s="19"/>
      <c r="H72" s="19"/>
      <c r="I72" s="19"/>
      <c r="J72" s="19"/>
      <c r="K72" s="25"/>
      <c r="L72" s="19"/>
    </row>
    <row r="73" spans="1:12" ht="15" x14ac:dyDescent="0.25">
      <c r="A73" s="26">
        <v>2</v>
      </c>
      <c r="B73" s="13">
        <v>3</v>
      </c>
      <c r="C73" s="10" t="s">
        <v>24</v>
      </c>
      <c r="D73" s="7" t="s">
        <v>25</v>
      </c>
      <c r="E73" s="39" t="s">
        <v>170</v>
      </c>
      <c r="F73" s="43">
        <v>80</v>
      </c>
      <c r="G73" s="43">
        <v>1.3</v>
      </c>
      <c r="H73" s="43">
        <v>8.1</v>
      </c>
      <c r="I73" s="43">
        <v>7.7</v>
      </c>
      <c r="J73" s="43">
        <v>108.7</v>
      </c>
      <c r="K73" s="44" t="s">
        <v>171</v>
      </c>
      <c r="L73" s="60">
        <v>15.7</v>
      </c>
    </row>
    <row r="74" spans="1:12" ht="15" x14ac:dyDescent="0.25">
      <c r="A74" s="23"/>
      <c r="B74" s="15"/>
      <c r="C74" s="11"/>
      <c r="D74" s="7" t="s">
        <v>26</v>
      </c>
      <c r="E74" s="42" t="s">
        <v>105</v>
      </c>
      <c r="F74" s="43">
        <v>250</v>
      </c>
      <c r="G74" s="43">
        <v>39.5</v>
      </c>
      <c r="H74" s="43">
        <v>19.2</v>
      </c>
      <c r="I74" s="43">
        <v>62.2</v>
      </c>
      <c r="J74" s="43">
        <v>178.3</v>
      </c>
      <c r="K74" s="44" t="s">
        <v>172</v>
      </c>
      <c r="L74" s="60">
        <v>25.8</v>
      </c>
    </row>
    <row r="75" spans="1:12" ht="15" x14ac:dyDescent="0.25">
      <c r="A75" s="23"/>
      <c r="B75" s="15"/>
      <c r="C75" s="11"/>
      <c r="D75" s="7" t="s">
        <v>27</v>
      </c>
      <c r="E75" s="42" t="s">
        <v>178</v>
      </c>
      <c r="F75" s="43">
        <v>200</v>
      </c>
      <c r="G75" s="43">
        <v>5.4</v>
      </c>
      <c r="H75" s="43">
        <v>4.9000000000000004</v>
      </c>
      <c r="I75" s="43">
        <v>32.799999999999997</v>
      </c>
      <c r="J75" s="43">
        <v>196.8</v>
      </c>
      <c r="K75" s="44" t="s">
        <v>60</v>
      </c>
      <c r="L75" s="61" t="s">
        <v>187</v>
      </c>
    </row>
    <row r="76" spans="1:12" ht="15" x14ac:dyDescent="0.25">
      <c r="A76" s="23"/>
      <c r="B76" s="15"/>
      <c r="C76" s="11"/>
      <c r="D76" s="7" t="s">
        <v>28</v>
      </c>
      <c r="E76" s="42" t="s">
        <v>106</v>
      </c>
      <c r="F76" s="43">
        <v>90</v>
      </c>
      <c r="G76" s="43">
        <v>11.5</v>
      </c>
      <c r="H76" s="43">
        <v>28.3</v>
      </c>
      <c r="I76" s="43">
        <v>0</v>
      </c>
      <c r="J76" s="43">
        <v>201</v>
      </c>
      <c r="K76" s="52" t="s">
        <v>72</v>
      </c>
      <c r="L76" s="60">
        <v>20.63</v>
      </c>
    </row>
    <row r="77" spans="1:12" ht="15" x14ac:dyDescent="0.25">
      <c r="A77" s="23"/>
      <c r="B77" s="15"/>
      <c r="C77" s="11"/>
      <c r="D77" s="7" t="s">
        <v>155</v>
      </c>
      <c r="E77" s="42" t="s">
        <v>154</v>
      </c>
      <c r="F77" s="43">
        <v>100</v>
      </c>
      <c r="G77" s="43">
        <v>3.3</v>
      </c>
      <c r="H77" s="55">
        <v>2.4</v>
      </c>
      <c r="I77" s="43">
        <v>8.9</v>
      </c>
      <c r="J77" s="43">
        <v>70.8</v>
      </c>
      <c r="K77" s="52" t="s">
        <v>133</v>
      </c>
      <c r="L77" s="60">
        <v>6.27</v>
      </c>
    </row>
    <row r="78" spans="1:12" ht="15" x14ac:dyDescent="0.25">
      <c r="A78" s="23"/>
      <c r="B78" s="15"/>
      <c r="C78" s="11"/>
      <c r="D78" s="7" t="s">
        <v>29</v>
      </c>
      <c r="E78" s="42" t="s">
        <v>93</v>
      </c>
      <c r="F78" s="43">
        <v>200</v>
      </c>
      <c r="G78" s="43">
        <v>0</v>
      </c>
      <c r="H78" s="43">
        <v>0</v>
      </c>
      <c r="I78" s="43">
        <v>9.5</v>
      </c>
      <c r="J78" s="43">
        <v>40</v>
      </c>
      <c r="K78" s="44" t="s">
        <v>46</v>
      </c>
      <c r="L78" s="60">
        <v>23.4</v>
      </c>
    </row>
    <row r="79" spans="1:12" ht="15" x14ac:dyDescent="0.25">
      <c r="A79" s="23"/>
      <c r="B79" s="15"/>
      <c r="C79" s="11"/>
      <c r="D79" s="7" t="s">
        <v>30</v>
      </c>
      <c r="E79" s="42" t="s">
        <v>38</v>
      </c>
      <c r="F79" s="43">
        <v>80</v>
      </c>
      <c r="G79" s="43">
        <v>4.5</v>
      </c>
      <c r="H79" s="43">
        <v>1.74</v>
      </c>
      <c r="I79" s="43">
        <v>30.84</v>
      </c>
      <c r="J79" s="43">
        <v>157.02000000000001</v>
      </c>
      <c r="K79" s="44" t="s">
        <v>72</v>
      </c>
      <c r="L79" s="43">
        <v>7.2</v>
      </c>
    </row>
    <row r="80" spans="1:12" ht="15" x14ac:dyDescent="0.25">
      <c r="A80" s="23"/>
      <c r="B80" s="15"/>
      <c r="C80" s="11"/>
      <c r="D80" s="7" t="s">
        <v>22</v>
      </c>
      <c r="E80" s="42" t="s">
        <v>45</v>
      </c>
      <c r="F80" s="43">
        <v>60</v>
      </c>
      <c r="G80" s="43">
        <v>2.4</v>
      </c>
      <c r="H80" s="43">
        <v>0.44</v>
      </c>
      <c r="I80" s="43">
        <v>19.760000000000002</v>
      </c>
      <c r="J80" s="43">
        <v>91.96</v>
      </c>
      <c r="K80" s="44" t="s">
        <v>72</v>
      </c>
      <c r="L80" s="43">
        <v>9.1999999999999993</v>
      </c>
    </row>
    <row r="81" spans="1:12" ht="15" x14ac:dyDescent="0.25">
      <c r="A81" s="24"/>
      <c r="B81" s="17"/>
      <c r="C81" s="8"/>
      <c r="D81" s="18" t="s">
        <v>32</v>
      </c>
      <c r="E81" s="9"/>
      <c r="F81" s="19">
        <f>SUM(F73:F80)</f>
        <v>1060</v>
      </c>
      <c r="G81" s="19">
        <f t="shared" ref="G81:K81" si="3">SUM(G73:G80)</f>
        <v>67.900000000000006</v>
      </c>
      <c r="H81" s="19">
        <f t="shared" si="3"/>
        <v>65.08</v>
      </c>
      <c r="I81" s="19">
        <f t="shared" si="3"/>
        <v>171.7</v>
      </c>
      <c r="J81" s="19">
        <f t="shared" si="3"/>
        <v>1044.58</v>
      </c>
      <c r="K81" s="19">
        <f t="shared" si="3"/>
        <v>0</v>
      </c>
      <c r="L81" s="59">
        <f>L73+L74+L75+L76+L77+L78+L79</f>
        <v>117.99999999999999</v>
      </c>
    </row>
    <row r="82" spans="1:12" ht="15" x14ac:dyDescent="0.25">
      <c r="A82" s="26">
        <v>2</v>
      </c>
      <c r="B82" s="13">
        <v>4</v>
      </c>
      <c r="C82" s="10" t="s">
        <v>24</v>
      </c>
      <c r="D82" s="7" t="s">
        <v>25</v>
      </c>
      <c r="E82" s="42" t="s">
        <v>130</v>
      </c>
      <c r="F82" s="43">
        <v>80</v>
      </c>
      <c r="G82" s="43">
        <v>0.35</v>
      </c>
      <c r="H82" s="43">
        <v>0.05</v>
      </c>
      <c r="I82" s="43">
        <v>1.1499999999999999</v>
      </c>
      <c r="J82" s="43">
        <v>6.4</v>
      </c>
      <c r="K82" s="44" t="s">
        <v>131</v>
      </c>
      <c r="L82" s="43">
        <v>16.079999999999998</v>
      </c>
    </row>
    <row r="83" spans="1:12" ht="15" x14ac:dyDescent="0.25">
      <c r="A83" s="23"/>
      <c r="B83" s="15"/>
      <c r="C83" s="11"/>
      <c r="D83" s="7" t="s">
        <v>26</v>
      </c>
      <c r="E83" s="50" t="s">
        <v>126</v>
      </c>
      <c r="F83" s="43">
        <v>250</v>
      </c>
      <c r="G83" s="43">
        <v>30</v>
      </c>
      <c r="H83" s="43">
        <v>27.2</v>
      </c>
      <c r="I83" s="43">
        <v>67.7</v>
      </c>
      <c r="J83" s="43">
        <v>263.60000000000002</v>
      </c>
      <c r="K83" s="44" t="s">
        <v>59</v>
      </c>
      <c r="L83" s="43">
        <v>20.98</v>
      </c>
    </row>
    <row r="84" spans="1:12" ht="15" x14ac:dyDescent="0.25">
      <c r="A84" s="23"/>
      <c r="B84" s="15"/>
      <c r="C84" s="11"/>
      <c r="D84" s="7" t="s">
        <v>27</v>
      </c>
      <c r="E84" s="42" t="s">
        <v>148</v>
      </c>
      <c r="F84" s="43">
        <v>200</v>
      </c>
      <c r="G84" s="43">
        <v>20.9</v>
      </c>
      <c r="H84" s="43">
        <v>7</v>
      </c>
      <c r="I84" s="43">
        <v>17.600000000000001</v>
      </c>
      <c r="J84" s="43">
        <v>317.39999999999998</v>
      </c>
      <c r="K84" s="44" t="s">
        <v>149</v>
      </c>
      <c r="L84" s="43">
        <v>21.64</v>
      </c>
    </row>
    <row r="85" spans="1:12" ht="15" x14ac:dyDescent="0.25">
      <c r="A85" s="23"/>
      <c r="B85" s="15"/>
      <c r="C85" s="11"/>
      <c r="D85" s="7" t="s">
        <v>29</v>
      </c>
      <c r="E85" s="42" t="s">
        <v>39</v>
      </c>
      <c r="F85" s="43">
        <v>200</v>
      </c>
      <c r="G85" s="43">
        <v>0.5</v>
      </c>
      <c r="H85" s="43">
        <v>0</v>
      </c>
      <c r="I85" s="43">
        <v>19.8</v>
      </c>
      <c r="J85" s="43">
        <v>81</v>
      </c>
      <c r="K85" s="44" t="s">
        <v>144</v>
      </c>
      <c r="L85" s="43">
        <v>5.9</v>
      </c>
    </row>
    <row r="86" spans="1:12" ht="15" x14ac:dyDescent="0.25">
      <c r="A86" s="23"/>
      <c r="B86" s="15"/>
      <c r="C86" s="11"/>
      <c r="D86" s="7" t="s">
        <v>30</v>
      </c>
      <c r="E86" s="42" t="s">
        <v>38</v>
      </c>
      <c r="F86" s="43">
        <v>80</v>
      </c>
      <c r="G86" s="43">
        <v>4.5</v>
      </c>
      <c r="H86" s="43">
        <v>1.74</v>
      </c>
      <c r="I86" s="43">
        <v>30.84</v>
      </c>
      <c r="J86" s="43">
        <v>157.02000000000001</v>
      </c>
      <c r="K86" s="44" t="s">
        <v>72</v>
      </c>
      <c r="L86" s="43">
        <v>7.2</v>
      </c>
    </row>
    <row r="87" spans="1:12" ht="15" x14ac:dyDescent="0.25">
      <c r="A87" s="23"/>
      <c r="B87" s="15"/>
      <c r="C87" s="11"/>
      <c r="D87" s="7" t="s">
        <v>31</v>
      </c>
      <c r="E87" s="42" t="s">
        <v>45</v>
      </c>
      <c r="F87" s="43">
        <v>60</v>
      </c>
      <c r="G87" s="43">
        <v>2.4</v>
      </c>
      <c r="H87" s="43">
        <v>0.44</v>
      </c>
      <c r="I87" s="43">
        <v>19.760000000000002</v>
      </c>
      <c r="J87" s="43">
        <v>91.96</v>
      </c>
      <c r="K87" s="44" t="s">
        <v>72</v>
      </c>
      <c r="L87" s="43">
        <v>9.1999999999999993</v>
      </c>
    </row>
    <row r="88" spans="1:12" ht="15" x14ac:dyDescent="0.25">
      <c r="A88" s="23"/>
      <c r="B88" s="15"/>
      <c r="C88" s="11"/>
      <c r="D88" s="6" t="s">
        <v>143</v>
      </c>
      <c r="E88" s="42" t="s">
        <v>122</v>
      </c>
      <c r="F88" s="43">
        <v>200</v>
      </c>
      <c r="G88" s="43">
        <v>0.2</v>
      </c>
      <c r="H88" s="43">
        <v>0.3</v>
      </c>
      <c r="I88" s="43">
        <v>8</v>
      </c>
      <c r="J88" s="43">
        <v>37</v>
      </c>
      <c r="K88" s="44" t="s">
        <v>46</v>
      </c>
      <c r="L88" s="43">
        <v>37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SUM(F82:F89)</f>
        <v>1070</v>
      </c>
      <c r="G90" s="19">
        <f t="shared" ref="G90:J90" si="4">SUM(G82:G89)</f>
        <v>58.85</v>
      </c>
      <c r="H90" s="19">
        <f t="shared" si="4"/>
        <v>36.729999999999997</v>
      </c>
      <c r="I90" s="19">
        <f t="shared" si="4"/>
        <v>164.85</v>
      </c>
      <c r="J90" s="19">
        <f t="shared" si="4"/>
        <v>954.38</v>
      </c>
      <c r="K90" s="25"/>
      <c r="L90" s="19">
        <f t="shared" ref="L90" si="5">SUM(L82:L89)</f>
        <v>118.00000000000001</v>
      </c>
    </row>
    <row r="91" spans="1:12" ht="15" x14ac:dyDescent="0.25">
      <c r="A91" s="26">
        <v>2</v>
      </c>
      <c r="B91" s="13">
        <v>5</v>
      </c>
      <c r="C91" s="10" t="s">
        <v>24</v>
      </c>
      <c r="D91" s="7" t="s">
        <v>25</v>
      </c>
      <c r="E91" s="58" t="s">
        <v>185</v>
      </c>
      <c r="F91" s="43">
        <v>80</v>
      </c>
      <c r="G91" s="43">
        <v>0.7</v>
      </c>
      <c r="H91" s="43">
        <v>0.1</v>
      </c>
      <c r="I91" s="43">
        <v>2</v>
      </c>
      <c r="J91" s="43">
        <v>11.3</v>
      </c>
      <c r="K91" s="44" t="s">
        <v>76</v>
      </c>
      <c r="L91" s="43">
        <v>17.3</v>
      </c>
    </row>
    <row r="92" spans="1:12" ht="15" x14ac:dyDescent="0.25">
      <c r="A92" s="23"/>
      <c r="B92" s="15"/>
      <c r="C92" s="11"/>
      <c r="D92" s="7" t="s">
        <v>26</v>
      </c>
      <c r="E92" s="50" t="s">
        <v>150</v>
      </c>
      <c r="F92" s="43">
        <v>250</v>
      </c>
      <c r="G92" s="43">
        <v>45.2</v>
      </c>
      <c r="H92" s="43">
        <v>46.3</v>
      </c>
      <c r="I92" s="43">
        <v>15.4</v>
      </c>
      <c r="J92" s="43">
        <v>359.3</v>
      </c>
      <c r="K92" s="44" t="s">
        <v>151</v>
      </c>
      <c r="L92" s="43">
        <v>17.68</v>
      </c>
    </row>
    <row r="93" spans="1:12" ht="15" x14ac:dyDescent="0.25">
      <c r="A93" s="23"/>
      <c r="B93" s="15"/>
      <c r="C93" s="11"/>
      <c r="D93" s="7" t="s">
        <v>28</v>
      </c>
      <c r="E93" s="42" t="s">
        <v>110</v>
      </c>
      <c r="F93" s="43">
        <v>200</v>
      </c>
      <c r="G93" s="43">
        <v>4.5</v>
      </c>
      <c r="H93" s="43">
        <v>5.6</v>
      </c>
      <c r="I93" s="43">
        <v>26.6</v>
      </c>
      <c r="J93" s="43">
        <v>173.7</v>
      </c>
      <c r="K93" s="44" t="s">
        <v>140</v>
      </c>
      <c r="L93" s="43">
        <v>22.82</v>
      </c>
    </row>
    <row r="94" spans="1:12" ht="15" x14ac:dyDescent="0.25">
      <c r="A94" s="23"/>
      <c r="B94" s="15"/>
      <c r="C94" s="11"/>
      <c r="D94" s="7" t="s">
        <v>27</v>
      </c>
      <c r="E94" s="42" t="s">
        <v>111</v>
      </c>
      <c r="F94" s="43">
        <v>90</v>
      </c>
      <c r="G94" s="43">
        <v>14.4</v>
      </c>
      <c r="H94" s="43">
        <v>3.2</v>
      </c>
      <c r="I94" s="43">
        <v>10.1</v>
      </c>
      <c r="J94" s="43">
        <v>126.4</v>
      </c>
      <c r="K94" s="44" t="s">
        <v>46</v>
      </c>
      <c r="L94" s="43">
        <v>20.399999999999999</v>
      </c>
    </row>
    <row r="95" spans="1:12" ht="15" x14ac:dyDescent="0.25">
      <c r="A95" s="23"/>
      <c r="B95" s="15"/>
      <c r="C95" s="11"/>
      <c r="D95" s="7" t="s">
        <v>29</v>
      </c>
      <c r="E95" s="42" t="s">
        <v>93</v>
      </c>
      <c r="F95" s="43">
        <v>200</v>
      </c>
      <c r="G95" s="43">
        <v>0</v>
      </c>
      <c r="H95" s="43">
        <v>0</v>
      </c>
      <c r="I95" s="43">
        <v>9.5</v>
      </c>
      <c r="J95" s="43">
        <v>40</v>
      </c>
      <c r="K95" s="44" t="s">
        <v>141</v>
      </c>
      <c r="L95" s="43">
        <v>23.4</v>
      </c>
    </row>
    <row r="96" spans="1:12" ht="15" x14ac:dyDescent="0.25">
      <c r="A96" s="23"/>
      <c r="B96" s="15"/>
      <c r="C96" s="11"/>
      <c r="D96" s="7" t="s">
        <v>30</v>
      </c>
      <c r="E96" s="42" t="s">
        <v>38</v>
      </c>
      <c r="F96" s="43">
        <v>80</v>
      </c>
      <c r="G96" s="43">
        <v>4.5</v>
      </c>
      <c r="H96" s="43">
        <v>1.74</v>
      </c>
      <c r="I96" s="43">
        <v>30.84</v>
      </c>
      <c r="J96" s="43">
        <v>157.02000000000001</v>
      </c>
      <c r="K96" s="44" t="s">
        <v>72</v>
      </c>
      <c r="L96" s="43">
        <v>7.2</v>
      </c>
    </row>
    <row r="97" spans="1:12" ht="15" x14ac:dyDescent="0.25">
      <c r="A97" s="23"/>
      <c r="B97" s="15"/>
      <c r="C97" s="11"/>
      <c r="D97" s="7" t="s">
        <v>31</v>
      </c>
      <c r="E97" s="42" t="s">
        <v>45</v>
      </c>
      <c r="F97" s="43">
        <v>60</v>
      </c>
      <c r="G97" s="43">
        <v>2.4</v>
      </c>
      <c r="H97" s="43">
        <v>0.44</v>
      </c>
      <c r="I97" s="43">
        <v>19.760000000000002</v>
      </c>
      <c r="J97" s="43">
        <v>91.96</v>
      </c>
      <c r="K97" s="44" t="s">
        <v>72</v>
      </c>
      <c r="L97" s="43">
        <v>9.1999999999999993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thickBot="1" x14ac:dyDescent="0.3">
      <c r="A100" s="24"/>
      <c r="B100" s="17"/>
      <c r="C100" s="8"/>
      <c r="D100" s="18" t="s">
        <v>32</v>
      </c>
      <c r="E100" s="9"/>
      <c r="F100" s="19">
        <f>SUM(F91:F99)</f>
        <v>960</v>
      </c>
      <c r="G100" s="19">
        <f t="shared" ref="G100:J100" si="6">SUM(G91:G99)</f>
        <v>71.700000000000017</v>
      </c>
      <c r="H100" s="19">
        <f t="shared" si="6"/>
        <v>57.38</v>
      </c>
      <c r="I100" s="19">
        <f t="shared" si="6"/>
        <v>114.2</v>
      </c>
      <c r="J100" s="19">
        <f t="shared" si="6"/>
        <v>959.68</v>
      </c>
      <c r="K100" s="25"/>
      <c r="L100" s="19">
        <f t="shared" ref="L100" si="7">SUM(L91:L99)</f>
        <v>118</v>
      </c>
    </row>
    <row r="101" spans="1:12" ht="13.5" thickBot="1" x14ac:dyDescent="0.25">
      <c r="A101" s="27"/>
      <c r="B101" s="28"/>
      <c r="C101" s="76" t="s">
        <v>5</v>
      </c>
      <c r="D101" s="76"/>
      <c r="E101" s="76"/>
      <c r="F101" s="34">
        <f>(F14+F22+F30+F40+F50+F59+F70+F81+F90+F100)/10</f>
        <v>1086</v>
      </c>
      <c r="G101" s="34">
        <f>(G14+G22+G30+G40+G50+G59+G70+G81+G90+G100)/10</f>
        <v>48.117000000000004</v>
      </c>
      <c r="H101" s="34">
        <f>(H14+H22+H30+H40+H50+H59+H70+H81+H90+H100)/10</f>
        <v>43.900000000000006</v>
      </c>
      <c r="I101" s="34">
        <f>(I14+I22+I30+I40+I50+I59+I70+I81+I90+I100)/10</f>
        <v>153.637</v>
      </c>
      <c r="J101" s="34">
        <f>(J14+J22+J30+J40+J50+J59+J70+J81+J90+J100)/10</f>
        <v>1005.5380000000001</v>
      </c>
      <c r="K101" s="34">
        <f>K14+K22+K30+K40+K50+K59+K70+K81+K90+K100</f>
        <v>0</v>
      </c>
      <c r="L101" s="34"/>
    </row>
  </sheetData>
  <mergeCells count="4">
    <mergeCell ref="C1:E1"/>
    <mergeCell ref="H1:K1"/>
    <mergeCell ref="H2:K2"/>
    <mergeCell ref="C101:E10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ОВЗ 7-11(2)</vt:lpstr>
      <vt:lpstr>ОВЗ 12-18</vt:lpstr>
      <vt:lpstr>7-11(3)</vt:lpstr>
      <vt:lpstr>12-18 род.лата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2024-11-03T05:41:50Z</cp:lastPrinted>
  <dcterms:created xsi:type="dcterms:W3CDTF">2022-05-16T14:23:56Z</dcterms:created>
  <dcterms:modified xsi:type="dcterms:W3CDTF">2025-01-09T13:59:07Z</dcterms:modified>
</cp:coreProperties>
</file>